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140073\Documents\2020-2021 HELMO-ESAS\Créer\"/>
    </mc:Choice>
  </mc:AlternateContent>
  <bookViews>
    <workbookView xWindow="0" yWindow="0" windowWidth="23040" windowHeight="8616" firstSheet="1" activeTab="3"/>
  </bookViews>
  <sheets>
    <sheet name="Philocité TS" sheetId="3" r:id="rId1"/>
    <sheet name="Miroir et P Mercenier " sheetId="4" r:id="rId2"/>
    <sheet name="Arts de faire " sheetId="5" r:id="rId3"/>
    <sheet name="VerniPASSAGE-HELMoESAS-Vendredi" sheetId="1" r:id="rId4"/>
  </sheets>
  <calcPr calcId="162913"/>
  <pivotCaches>
    <pivotCache cacheId="0" r:id="rId5"/>
  </pivotCaches>
</workbook>
</file>

<file path=xl/calcChain.xml><?xml version="1.0" encoding="utf-8"?>
<calcChain xmlns="http://schemas.openxmlformats.org/spreadsheetml/2006/main">
  <c r="M68" i="1" l="1"/>
  <c r="N68" i="1"/>
  <c r="O68" i="1"/>
  <c r="J68" i="1"/>
  <c r="K68" i="1"/>
  <c r="L68" i="1"/>
</calcChain>
</file>

<file path=xl/sharedStrings.xml><?xml version="1.0" encoding="utf-8"?>
<sst xmlns="http://schemas.openxmlformats.org/spreadsheetml/2006/main" count="500" uniqueCount="322">
  <si>
    <t>Présent</t>
  </si>
  <si>
    <t>Nom</t>
  </si>
  <si>
    <t>Prénom</t>
  </si>
  <si>
    <t>E-mail</t>
  </si>
  <si>
    <t>Adresse</t>
  </si>
  <si>
    <t>Code postal</t>
  </si>
  <si>
    <t>Localite</t>
  </si>
  <si>
    <t>Institut(s)/Société</t>
  </si>
  <si>
    <t>Date inscr.</t>
  </si>
  <si>
    <t>Observation</t>
  </si>
  <si>
    <t>1-Transformations à l'œuvre dans le travail social – Philocité</t>
  </si>
  <si>
    <t>2- Faire collectif dans le travail social en pandémie –Miroir Vagabond</t>
  </si>
  <si>
    <t>3- Arts de faire « avec ou pendant » la pandémie</t>
  </si>
  <si>
    <t>Aucun atelier</t>
  </si>
  <si>
    <t>1/ Je participe aux séances plénières de la matinée</t>
  </si>
  <si>
    <t>2 / Je réserve un repas de midi (Sandwich au choix)</t>
  </si>
  <si>
    <t xml:space="preserve"> DELWICHE</t>
  </si>
  <si>
    <t>Cindy</t>
  </si>
  <si>
    <t>info@revers.be</t>
  </si>
  <si>
    <t>(Ext)</t>
  </si>
  <si>
    <t xml:space="preserve"> GONAY</t>
  </si>
  <si>
    <t>Patrice</t>
  </si>
  <si>
    <t xml:space="preserve">ABOUBACAR </t>
  </si>
  <si>
    <t xml:space="preserve">Diaré </t>
  </si>
  <si>
    <t>AIT AHMED</t>
  </si>
  <si>
    <t>Lahcen</t>
  </si>
  <si>
    <t>l.aitahmed@helmo.be</t>
  </si>
  <si>
    <t>Rue Joseph Vrindts, 38/12</t>
  </si>
  <si>
    <t>Liège</t>
  </si>
  <si>
    <t>HELMo ESAS | HELMo Sainte-Julienne</t>
  </si>
  <si>
    <t>ALEN</t>
  </si>
  <si>
    <t>Patricia</t>
  </si>
  <si>
    <t>p.alen@helmo.be</t>
  </si>
  <si>
    <t>Rue de Campine, 45</t>
  </si>
  <si>
    <t>HELMo CFEL</t>
  </si>
  <si>
    <t>BASTIN</t>
  </si>
  <si>
    <t>Nathalie</t>
  </si>
  <si>
    <t>n.bastin@seraing.be</t>
  </si>
  <si>
    <t>Rue G. Bruno, 191</t>
  </si>
  <si>
    <t>Seraing</t>
  </si>
  <si>
    <t>PCS Seraing</t>
  </si>
  <si>
    <t>BIANCHI</t>
  </si>
  <si>
    <t>Laetitia</t>
  </si>
  <si>
    <t>l.bianchi@helmo.be</t>
  </si>
  <si>
    <t>rue Colonel Piron, 235</t>
  </si>
  <si>
    <t>Romsée</t>
  </si>
  <si>
    <t>HELMo ESAS</t>
  </si>
  <si>
    <t>BLOCK</t>
  </si>
  <si>
    <t>Marianne</t>
  </si>
  <si>
    <t>m.block@helmo.be</t>
  </si>
  <si>
    <t>Thier de la Chapelle, 9</t>
  </si>
  <si>
    <t>Vaux-sous-Chèvremont</t>
  </si>
  <si>
    <t>HELMo ESAS | HELMo Structure</t>
  </si>
  <si>
    <t>COYETTE</t>
  </si>
  <si>
    <t>Anne</t>
  </si>
  <si>
    <t>a.coyette@helmo.be</t>
  </si>
  <si>
    <t>Rue de Vivegnis, 12</t>
  </si>
  <si>
    <t>CREMER</t>
  </si>
  <si>
    <t>Simone</t>
  </si>
  <si>
    <t>s.cremer@helmo.be</t>
  </si>
  <si>
    <t>Rue de la Batterie, 8</t>
  </si>
  <si>
    <t>CUSUMANO</t>
  </si>
  <si>
    <t>Concetta</t>
  </si>
  <si>
    <t>ccusumano@pmstraversiere.be</t>
  </si>
  <si>
    <t xml:space="preserve">CPMS libre Liège </t>
  </si>
  <si>
    <t>DE VREE</t>
  </si>
  <si>
    <t>Sonia</t>
  </si>
  <si>
    <t>s.devree@helmo.be</t>
  </si>
  <si>
    <t>Avenue des Coteaux, 51</t>
  </si>
  <si>
    <t>Grivegnée</t>
  </si>
  <si>
    <t>DE VUYST</t>
  </si>
  <si>
    <t>Pascale</t>
  </si>
  <si>
    <t>p.devuyst@helmo.be</t>
  </si>
  <si>
    <t>Rue Tomballes, 6</t>
  </si>
  <si>
    <t>Couthuin</t>
  </si>
  <si>
    <t>HELMo ESAS | HELMo Huy | HELMo Sainte-Croix | HELMo CFEL | HELMo Services Transversaux</t>
  </si>
  <si>
    <t>DEBROUX</t>
  </si>
  <si>
    <t>Julie</t>
  </si>
  <si>
    <t>julie.debroux@formanim.be</t>
  </si>
  <si>
    <t>DELIEGE</t>
  </si>
  <si>
    <t>Raphaëlle</t>
  </si>
  <si>
    <t>r.deliege@helmo.be</t>
  </si>
  <si>
    <t>Rue de Tilleur, 74</t>
  </si>
  <si>
    <t>Saint-Nicolas (Lg.)</t>
  </si>
  <si>
    <t>DEWINTER</t>
  </si>
  <si>
    <t xml:space="preserve">Danielle </t>
  </si>
  <si>
    <t>DOYEN</t>
  </si>
  <si>
    <t>Pierre</t>
  </si>
  <si>
    <t>p.doyen@helmo.be</t>
  </si>
  <si>
    <t>Xhierfomont, 53</t>
  </si>
  <si>
    <t>Stoumont</t>
  </si>
  <si>
    <t>HELMo ESAS | HELMo Gramme | HELMo Sainte-Julienne | HELMo Saint-Laurent | HELMo Saint-Roch | HELMo Services Transversaux</t>
  </si>
  <si>
    <t>FAURE</t>
  </si>
  <si>
    <t>Laura</t>
  </si>
  <si>
    <t>laura.faure@uclouvain.be</t>
  </si>
  <si>
    <t>FERON</t>
  </si>
  <si>
    <t>Pauline</t>
  </si>
  <si>
    <t>Fed Services Sociaux intervenante</t>
  </si>
  <si>
    <t>FILLATRE</t>
  </si>
  <si>
    <t>Morgan</t>
  </si>
  <si>
    <t>morgan.fillatre@formanim.be</t>
  </si>
  <si>
    <t>GILLOTEAUX</t>
  </si>
  <si>
    <t>Marie-Aline</t>
  </si>
  <si>
    <t>gilloteauxma@gmail.com</t>
  </si>
  <si>
    <t>rue du douyet, 1</t>
  </si>
  <si>
    <t>Hotton</t>
  </si>
  <si>
    <t>GODARD</t>
  </si>
  <si>
    <t>Eloïse</t>
  </si>
  <si>
    <t>e.godard@student.helmo.be</t>
  </si>
  <si>
    <t>Rue de la Justice, 32</t>
  </si>
  <si>
    <t>Hannut</t>
  </si>
  <si>
    <t>HELMo ESAS - Bachelier : Assistant social</t>
  </si>
  <si>
    <t xml:space="preserve">Je participe aux réunions du groupe, je ne veux donc pas bloquer une place dans un atelier. :) </t>
  </si>
  <si>
    <t>GOUBILLE</t>
  </si>
  <si>
    <t>Nicole</t>
  </si>
  <si>
    <t>n.goubille@helmo.be</t>
  </si>
  <si>
    <t>Aux Houx, 5 D</t>
  </si>
  <si>
    <t>Clermont-sous-Huy</t>
  </si>
  <si>
    <t>MERCI de bien m'inscrire à l'atelier 2 Comment faire du collectif dans le travail social en pandémie? Je souhaite vraiment rencontrer Philippe Mercenier. Si j'étais inscrite dans un autre atelier, je n'y participerais pas. MERCI pour l'idée créative avec cette bouffée d'air frais et MERCI pour l'organisation! Nicole Goubille</t>
  </si>
  <si>
    <t>HARDY</t>
  </si>
  <si>
    <t>Joffroy</t>
  </si>
  <si>
    <t>jo.hardy@helmo.be</t>
  </si>
  <si>
    <t>Rue Armand Charlier, 16</t>
  </si>
  <si>
    <t>Hodeige</t>
  </si>
  <si>
    <t>HAUFMAN</t>
  </si>
  <si>
    <t>charlotte</t>
  </si>
  <si>
    <t>charlotte.haufman@laboussole-amo.be</t>
  </si>
  <si>
    <t>avenue roi Baudouin, 46</t>
  </si>
  <si>
    <t>Alleur</t>
  </si>
  <si>
    <t>HONLET</t>
  </si>
  <si>
    <t>Véronique</t>
  </si>
  <si>
    <t>v.honlet@helmo.be</t>
  </si>
  <si>
    <t>rue Haute, 37</t>
  </si>
  <si>
    <t>Modave</t>
  </si>
  <si>
    <t>Merci!!!!!</t>
  </si>
  <si>
    <t>ISTASSE</t>
  </si>
  <si>
    <t>François</t>
  </si>
  <si>
    <t>f.istasse@helmo.be</t>
  </si>
  <si>
    <t>Avenue des Champs Elysées, 90 B</t>
  </si>
  <si>
    <t>Namur</t>
  </si>
  <si>
    <t>JEANMART</t>
  </si>
  <si>
    <t>Gaëlle</t>
  </si>
  <si>
    <t>gaelle.jeanmart@philocite.eu</t>
  </si>
  <si>
    <t>PhiloCité et Organisatrice du colloque NPP</t>
  </si>
  <si>
    <t>J'anime l'atelier 1</t>
  </si>
  <si>
    <t>KOHNEN</t>
  </si>
  <si>
    <t>Dorothée</t>
  </si>
  <si>
    <t>communication@formanim.be</t>
  </si>
  <si>
    <t>LAHLAL</t>
  </si>
  <si>
    <t>Jamila</t>
  </si>
  <si>
    <t>lore.martin@ciaj-amo.be</t>
  </si>
  <si>
    <t>LEGAYE</t>
  </si>
  <si>
    <t>nathalie.legaye@psppl.be</t>
  </si>
  <si>
    <t>champs du mont, 184</t>
  </si>
  <si>
    <t>Ougrée</t>
  </si>
  <si>
    <t>Plate-forme des soins palliatifs en Province de Li</t>
  </si>
  <si>
    <t>LUCASSEN</t>
  </si>
  <si>
    <t>Christine</t>
  </si>
  <si>
    <t>christine.lucassen@croix-rouge.be</t>
  </si>
  <si>
    <t>Rue des Jasmins, 27</t>
  </si>
  <si>
    <t>Croix-Rouge de Belgique</t>
  </si>
  <si>
    <t>LUKENGE</t>
  </si>
  <si>
    <t>Christian</t>
  </si>
  <si>
    <t>FDSS</t>
  </si>
  <si>
    <t>intervient le matin</t>
  </si>
  <si>
    <t>MAHY</t>
  </si>
  <si>
    <t>intervenante en matinée</t>
  </si>
  <si>
    <t>MANAD</t>
  </si>
  <si>
    <t>Jamal</t>
  </si>
  <si>
    <t>jamal.manad@performat.be</t>
  </si>
  <si>
    <t>Rue de la vieille fosse, 1</t>
  </si>
  <si>
    <t>Flémalle</t>
  </si>
  <si>
    <t>Perspectives asbl</t>
  </si>
  <si>
    <t>MARTIN</t>
  </si>
  <si>
    <t>Lore</t>
  </si>
  <si>
    <t>l.martin@helmo.be</t>
  </si>
  <si>
    <t>Rue de Trazegnies, 51</t>
  </si>
  <si>
    <t xml:space="preserve">Je peux changer d'atelier en fonction du nombre. </t>
  </si>
  <si>
    <t>MOREAU</t>
  </si>
  <si>
    <t>ALAIN</t>
  </si>
  <si>
    <t>moreau.alain@hotmail.be</t>
  </si>
  <si>
    <t>des Messieurs, 10</t>
  </si>
  <si>
    <t>Verviers</t>
  </si>
  <si>
    <t>Cap-AMO</t>
  </si>
  <si>
    <t>MORMONT</t>
  </si>
  <si>
    <t>Cécile</t>
  </si>
  <si>
    <t>cecile.mormont@perso.be</t>
  </si>
  <si>
    <t>Maghin, 76</t>
  </si>
  <si>
    <t>asbl Revers</t>
  </si>
  <si>
    <t>MOSSOUX</t>
  </si>
  <si>
    <t>Marc</t>
  </si>
  <si>
    <t>m.mossoux@helmo.be</t>
  </si>
  <si>
    <t>Rue des Anges, 3</t>
  </si>
  <si>
    <t>Ayeneux</t>
  </si>
  <si>
    <t>NEYENS</t>
  </si>
  <si>
    <t>Mathurin</t>
  </si>
  <si>
    <t>m.neyens@student.helmo.be</t>
  </si>
  <si>
    <t>rue Fourneau , 11</t>
  </si>
  <si>
    <t>Marchin</t>
  </si>
  <si>
    <t>HELMo ESAS - Bachelier : Educateur spécialisé en activités socio-sportives</t>
  </si>
  <si>
    <t>NEZERWE</t>
  </si>
  <si>
    <t>Carmelle</t>
  </si>
  <si>
    <t>michele.simon@formanim.be</t>
  </si>
  <si>
    <t>NIHON</t>
  </si>
  <si>
    <t>Cilou</t>
  </si>
  <si>
    <t>c.nihon@helmo.be</t>
  </si>
  <si>
    <t>Avenue Franklin Roosevelt, 8</t>
  </si>
  <si>
    <t>Visé</t>
  </si>
  <si>
    <t>NOISETTE</t>
  </si>
  <si>
    <t>Valérie</t>
  </si>
  <si>
    <t>valou0007@gmail.com</t>
  </si>
  <si>
    <t>des métiers, 10</t>
  </si>
  <si>
    <t>maison de justice</t>
  </si>
  <si>
    <t>ORBAN</t>
  </si>
  <si>
    <t>Céline</t>
  </si>
  <si>
    <t>c.orban@student.helmo.be</t>
  </si>
  <si>
    <t>Avenue de la Grande-Rotisse, 105</t>
  </si>
  <si>
    <t xml:space="preserve">Elève de Bloc 2 ASCS présentant le projet Ma vie d'étudiant </t>
  </si>
  <si>
    <t>PAUL</t>
  </si>
  <si>
    <t xml:space="preserve">Patrice </t>
  </si>
  <si>
    <t>PHILIPPART</t>
  </si>
  <si>
    <t>a.philippart@helmo.be</t>
  </si>
  <si>
    <t>Rue des Franchimontois, 55</t>
  </si>
  <si>
    <t>PIEDBOEUF</t>
  </si>
  <si>
    <t>Sandrine</t>
  </si>
  <si>
    <t>sandrine.piedboeuf@henallux.be</t>
  </si>
  <si>
    <t>Place du Lieutenant Callemeyn, 11</t>
  </si>
  <si>
    <t>Arlon</t>
  </si>
  <si>
    <t>Hénallux</t>
  </si>
  <si>
    <t>PIROTTE</t>
  </si>
  <si>
    <t>Marie</t>
  </si>
  <si>
    <t>m.pirotte@helmo.be</t>
  </si>
  <si>
    <t>Rue des Vergers, 11</t>
  </si>
  <si>
    <t>RWLP</t>
  </si>
  <si>
    <t>intervenante RWLP</t>
  </si>
  <si>
    <t>SAINT GHISLAIN</t>
  </si>
  <si>
    <t>Louisiane</t>
  </si>
  <si>
    <t>l.saintghislain@student.helmo.be</t>
  </si>
  <si>
    <t>Rue de la Chapelle, GD-Rechain 34</t>
  </si>
  <si>
    <t>Herve</t>
  </si>
  <si>
    <t>SCHMETZ</t>
  </si>
  <si>
    <t>Roland</t>
  </si>
  <si>
    <t>r.schmetz@helmo.be</t>
  </si>
  <si>
    <t>Rue de l'Eau Bleue, 20</t>
  </si>
  <si>
    <t>Rhisnes</t>
  </si>
  <si>
    <t>SENDEN</t>
  </si>
  <si>
    <t>Maud</t>
  </si>
  <si>
    <t>maud.senden@revers.be</t>
  </si>
  <si>
    <t>SIMON</t>
  </si>
  <si>
    <t>Florence</t>
  </si>
  <si>
    <t>florence.simon@hers.be</t>
  </si>
  <si>
    <t>Chemin de Weyler, 2</t>
  </si>
  <si>
    <t>Haute Ecole Robert Schuman</t>
  </si>
  <si>
    <t>SNOECK</t>
  </si>
  <si>
    <t>Luc</t>
  </si>
  <si>
    <t>l.snoeck@helmo.be</t>
  </si>
  <si>
    <t>Vieille Voie de Tongres, 60</t>
  </si>
  <si>
    <t>SOFFRITTI</t>
  </si>
  <si>
    <t>Singrid</t>
  </si>
  <si>
    <t>soffritti@live.fr</t>
  </si>
  <si>
    <t>Bld de Douai, 17</t>
  </si>
  <si>
    <t>Asbl Ariane  et Plan de cohésion sociale de Serain</t>
  </si>
  <si>
    <t>SOMZÉ</t>
  </si>
  <si>
    <t>Didier</t>
  </si>
  <si>
    <t>d.somze@helmo.be</t>
  </si>
  <si>
    <t>Rue Pierreuse, 121</t>
  </si>
  <si>
    <t>HELMo ESAS | HELMo Sainte-Julienne | HELMo Structure</t>
  </si>
  <si>
    <t>STEFFENS</t>
  </si>
  <si>
    <t>Sarah</t>
  </si>
  <si>
    <t>sarah.steffens@formanim.be</t>
  </si>
  <si>
    <t>Nozé, 64</t>
  </si>
  <si>
    <t>Herstal</t>
  </si>
  <si>
    <t>Ancien étudiant</t>
  </si>
  <si>
    <t>T'SERSTEVENS</t>
  </si>
  <si>
    <t>Delphine</t>
  </si>
  <si>
    <t>d.tserstevens@helmo.be</t>
  </si>
  <si>
    <t>Rue de l'Amblève, 14</t>
  </si>
  <si>
    <t>Stavelot</t>
  </si>
  <si>
    <t>VALEPIN</t>
  </si>
  <si>
    <t>p.valepin@helmo.be</t>
  </si>
  <si>
    <t>Stiéniha, 45</t>
  </si>
  <si>
    <t>VANDERHEYDEN</t>
  </si>
  <si>
    <t>Manon</t>
  </si>
  <si>
    <t>ma.vanderheyden@helmo.be</t>
  </si>
  <si>
    <t>Rue Saint-Paul, 162</t>
  </si>
  <si>
    <t>Welkenraedt</t>
  </si>
  <si>
    <t>VERHEYEN</t>
  </si>
  <si>
    <t>Chantal</t>
  </si>
  <si>
    <t>c.verheyen@helmo.be</t>
  </si>
  <si>
    <t>Rue Deltour, 32</t>
  </si>
  <si>
    <t>Loncin</t>
  </si>
  <si>
    <t xml:space="preserve">Hello, Félicitations à toutes pour votre magnifique organisation... je serai présente vendredi. Je peux venir dès 8h si vous avez besoin d'aide pour l'accueil. Suis O.K pour prendre des notes (je me suis inscrite à l'atelier 1) ou autre besoin.... Chantal. </t>
  </si>
  <si>
    <t>VOSS</t>
  </si>
  <si>
    <t>Denis</t>
  </si>
  <si>
    <t>d.voss@helmo.be</t>
  </si>
  <si>
    <t>Rue Xhonneux, 28</t>
  </si>
  <si>
    <t>WALTHERY</t>
  </si>
  <si>
    <t>Claire</t>
  </si>
  <si>
    <t>c.walthery@helmo.be</t>
  </si>
  <si>
    <t>Les Waides, 1</t>
  </si>
  <si>
    <t>Neufchâteau (Lg.)</t>
  </si>
  <si>
    <t>WILLEMART</t>
  </si>
  <si>
    <t>v.willemart@helmo.be</t>
  </si>
  <si>
    <t>Rue Henri Maus,155</t>
  </si>
  <si>
    <t>Total général</t>
  </si>
  <si>
    <t>Philocité TS</t>
  </si>
  <si>
    <t xml:space="preserve">Scribe? </t>
  </si>
  <si>
    <t>Animatrice</t>
  </si>
  <si>
    <t>Scribe?</t>
  </si>
  <si>
    <t xml:space="preserve">2 jeunes via Lore Martin : Laura et Salima </t>
  </si>
  <si>
    <t xml:space="preserve">Scribe? Ou laisser une place? </t>
  </si>
  <si>
    <t>(j'ai désinscrit Anouck)</t>
  </si>
  <si>
    <t xml:space="preserve">Philippe Mercenier et collègue </t>
  </si>
  <si>
    <t xml:space="preserve">28 personnes sans compter le Miroir </t>
  </si>
  <si>
    <t>co-animation</t>
  </si>
  <si>
    <t xml:space="preserve">Arts de faire </t>
  </si>
  <si>
    <t xml:space="preserve">Miroir et P Mercenier </t>
  </si>
  <si>
    <t xml:space="preserve">Plus 4 étudiants de St Luc </t>
  </si>
  <si>
    <t>Plus P Mercenier et collègue</t>
  </si>
  <si>
    <t>Total 54</t>
  </si>
  <si>
    <t>Plus Laura LANGENSCHEID</t>
  </si>
  <si>
    <t>Plus Salima AKHAYAD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</si>
</sst>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
    <xf numFmtId="0" fontId="0" fillId="0" borderId="0" xfId="0"/>
    <xf numFmtId="14" fontId="0" fillId="0" borderId="0" xfId="0" applyNumberFormat="1"/>
    <xf numFmtId="0"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4">
    <dxf>
      <numFmt numFmtId="0" formatCode="General"/>
    </dxf>
    <dxf>
      <numFmt numFmtId="0" formatCode="General"/>
    </dxf>
    <dxf>
      <numFmt numFmtId="0" formatCode="General"/>
    </dxf>
    <dxf>
      <numFmt numFmtId="19" formatCode="dd/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oyette Anne" refreshedDate="44333.960903356485" createdVersion="6" refreshedVersion="6" minRefreshableVersion="3" recordCount="64">
  <cacheSource type="worksheet">
    <worksheetSource name="Tableau1"/>
  </cacheSource>
  <cacheFields count="14">
    <cacheField name="Nom" numFmtId="0">
      <sharedItems count="64">
        <s v=" DELWICHE"/>
        <s v=" GONAY"/>
        <s v="ABOUBACAR "/>
        <s v="AIT AHMED"/>
        <s v="ALEN"/>
        <s v="BASTIN"/>
        <s v="BIANCHI"/>
        <s v="BLOCK"/>
        <s v="COYETTE"/>
        <s v="CREMER"/>
        <s v="CUSUMANO"/>
        <s v="DE VREE"/>
        <s v="DE VUYST"/>
        <s v="DEBROUX"/>
        <s v="DELIEGE"/>
        <s v="DEWINTER"/>
        <s v="DOYEN"/>
        <s v="FAURE"/>
        <s v="FERON"/>
        <s v="FILLATRE"/>
        <s v="GILLOTEAUX"/>
        <s v="GODARD"/>
        <s v="GOUBILLE"/>
        <s v="HARDY"/>
        <s v="HAUFMAN"/>
        <s v="HONLET"/>
        <s v="ISTASSE"/>
        <s v="JEANMART"/>
        <s v="KOHNEN"/>
        <s v="LAHLAL"/>
        <s v="LEGAYE"/>
        <s v="LUCASSEN"/>
        <s v="LUKENGE"/>
        <s v="MAHY"/>
        <s v="MANAD"/>
        <s v="MARTIN"/>
        <s v="MOREAU"/>
        <s v="MORMONT"/>
        <s v="MOSSOUX"/>
        <s v="NEYENS"/>
        <s v="NEZERWE"/>
        <s v="NIHON"/>
        <s v="NOISETTE"/>
        <s v="ORBAN"/>
        <s v="PAUL"/>
        <s v="PHILIPPART"/>
        <s v="PIEDBOEUF"/>
        <s v="PIROTTE"/>
        <s v="RWLP"/>
        <s v="SAINT GHISLAIN"/>
        <s v="SCHMETZ"/>
        <s v="SENDEN"/>
        <s v="SIMON"/>
        <s v="SNOECK"/>
        <s v="SOFFRITTI"/>
        <s v="SOMZÉ"/>
        <s v="STEFFENS"/>
        <s v="T'SERSTEVENS"/>
        <s v="VALEPIN"/>
        <s v="VANDERHEYDEN"/>
        <s v="VERHEYEN"/>
        <s v="VOSS"/>
        <s v="WALTHERY"/>
        <s v="WILLEMART"/>
      </sharedItems>
    </cacheField>
    <cacheField name="Prénom" numFmtId="0">
      <sharedItems count="58">
        <s v="Cindy"/>
        <s v="Patrice"/>
        <s v="Diaré "/>
        <s v="Lahcen"/>
        <s v="Patricia"/>
        <s v="Nathalie"/>
        <s v="Laetitia"/>
        <s v="Marianne"/>
        <s v="Anne"/>
        <s v="Simone"/>
        <s v="Concetta"/>
        <s v="Sonia"/>
        <s v="Pascale"/>
        <s v="Julie"/>
        <s v="Raphaëlle"/>
        <s v="Danielle "/>
        <s v="Pierre"/>
        <s v="Laura"/>
        <s v="Pauline"/>
        <s v="Morgan"/>
        <s v="Marie-Aline"/>
        <s v="Eloïse"/>
        <s v="Nicole"/>
        <s v="Joffroy"/>
        <s v="charlotte"/>
        <s v="Véronique"/>
        <s v="François"/>
        <s v="Gaëlle"/>
        <s v="Dorothée"/>
        <s v="Jamila"/>
        <s v="Christine"/>
        <s v="Christian"/>
        <s v="Jamal"/>
        <s v="Lore"/>
        <s v="ALAIN"/>
        <s v="Cécile"/>
        <s v="Marc"/>
        <s v="Mathurin"/>
        <s v="Carmelle"/>
        <s v="Cilou"/>
        <s v="Valérie"/>
        <s v="Céline"/>
        <s v="Patrice "/>
        <s v="Sandrine"/>
        <s v="Marie"/>
        <s v="Louisiane"/>
        <s v="Roland"/>
        <s v="Maud"/>
        <s v="Florence"/>
        <s v="Luc"/>
        <s v="Singrid"/>
        <s v="Didier"/>
        <s v="Sarah"/>
        <s v="Delphine"/>
        <s v="Manon"/>
        <s v="Chantal"/>
        <s v="Denis"/>
        <s v="Claire"/>
      </sharedItems>
    </cacheField>
    <cacheField name="E-mail" numFmtId="0">
      <sharedItems/>
    </cacheField>
    <cacheField name="Adresse" numFmtId="0">
      <sharedItems containsBlank="1"/>
    </cacheField>
    <cacheField name="Code postal" numFmtId="0">
      <sharedItems containsString="0" containsBlank="1" containsNumber="1" containsInteger="1" minValue="4000" maxValue="6990"/>
    </cacheField>
    <cacheField name="Localite" numFmtId="0">
      <sharedItems containsBlank="1"/>
    </cacheField>
    <cacheField name="Institut(s)/Société" numFmtId="0">
      <sharedItems containsBlank="1"/>
    </cacheField>
    <cacheField name="Date inscr." numFmtId="14">
      <sharedItems containsSemiMixedTypes="0" containsNonDate="0" containsDate="1" containsString="0" minDate="2021-05-05T00:00:00" maxDate="2021-05-18T00:00:00"/>
    </cacheField>
    <cacheField name="1-Transformations à l'œuvre dans le travail social – Philocité" numFmtId="0">
      <sharedItems containsString="0" containsBlank="1" containsNumber="1" containsInteger="1" minValue="1" maxValue="1" count="2">
        <m/>
        <n v="1"/>
      </sharedItems>
    </cacheField>
    <cacheField name="2- Faire collectif dans le travail social en pandémie –Miroir Vagabond" numFmtId="0">
      <sharedItems containsString="0" containsBlank="1" containsNumber="1" containsInteger="1" minValue="1" maxValue="1" count="2">
        <n v="1"/>
        <m/>
      </sharedItems>
    </cacheField>
    <cacheField name="3- Arts de faire « avec ou pendant » la pandémie" numFmtId="0">
      <sharedItems containsString="0" containsBlank="1" containsNumber="1" containsInteger="1" minValue="1" maxValue="1" count="2">
        <m/>
        <n v="1"/>
      </sharedItems>
    </cacheField>
    <cacheField name="Aucun atelier" numFmtId="0">
      <sharedItems containsString="0" containsBlank="1" containsNumber="1" containsInteger="1" minValue="1" maxValue="1"/>
    </cacheField>
    <cacheField name="1/ Je participe aux séances plénières de la matinée" numFmtId="0">
      <sharedItems containsString="0" containsBlank="1" containsNumber="1" containsInteger="1" minValue="1" maxValue="1"/>
    </cacheField>
    <cacheField name="2 / Je réserve un repas de midi (Sandwich au choix)" numFmtId="0">
      <sharedItems containsString="0" containsBlank="1"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4">
  <r>
    <x v="0"/>
    <x v="0"/>
    <s v="info@revers.be"/>
    <m/>
    <m/>
    <m/>
    <s v="(Ext)"/>
    <d v="2021-05-11T00:00:00"/>
    <x v="0"/>
    <x v="0"/>
    <x v="0"/>
    <m/>
    <m/>
    <m/>
  </r>
  <r>
    <x v="1"/>
    <x v="1"/>
    <s v="info@revers.be"/>
    <m/>
    <m/>
    <m/>
    <s v="(Ext)"/>
    <d v="2021-05-11T00:00:00"/>
    <x v="0"/>
    <x v="0"/>
    <x v="0"/>
    <m/>
    <m/>
    <m/>
  </r>
  <r>
    <x v="2"/>
    <x v="2"/>
    <s v="info@revers.be"/>
    <m/>
    <m/>
    <m/>
    <s v="(Ext)"/>
    <d v="2021-05-11T00:00:00"/>
    <x v="0"/>
    <x v="0"/>
    <x v="0"/>
    <m/>
    <m/>
    <m/>
  </r>
  <r>
    <x v="3"/>
    <x v="3"/>
    <s v="l.aitahmed@helmo.be"/>
    <s v="Rue Joseph Vrindts, 38/12"/>
    <n v="4020"/>
    <s v="Liège"/>
    <s v="HELMo ESAS | HELMo Sainte-Julienne"/>
    <d v="2021-05-07T00:00:00"/>
    <x v="0"/>
    <x v="1"/>
    <x v="0"/>
    <n v="1"/>
    <n v="1"/>
    <n v="1"/>
  </r>
  <r>
    <x v="4"/>
    <x v="4"/>
    <s v="p.alen@helmo.be"/>
    <s v="Rue de Campine, 45"/>
    <n v="4000"/>
    <s v="Liège"/>
    <s v="HELMo CFEL"/>
    <d v="2021-05-17T00:00:00"/>
    <x v="0"/>
    <x v="1"/>
    <x v="0"/>
    <n v="1"/>
    <n v="1"/>
    <n v="1"/>
  </r>
  <r>
    <x v="5"/>
    <x v="5"/>
    <s v="n.bastin@seraing.be"/>
    <s v="Rue G. Bruno, 191"/>
    <n v="4100"/>
    <s v="Seraing"/>
    <s v="PCS Seraing"/>
    <d v="2021-05-10T00:00:00"/>
    <x v="0"/>
    <x v="0"/>
    <x v="0"/>
    <m/>
    <n v="1"/>
    <n v="1"/>
  </r>
  <r>
    <x v="6"/>
    <x v="6"/>
    <s v="l.bianchi@helmo.be"/>
    <s v="rue Colonel Piron, 235"/>
    <n v="4624"/>
    <s v="Romsée"/>
    <s v="HELMo ESAS"/>
    <d v="2021-05-12T00:00:00"/>
    <x v="0"/>
    <x v="0"/>
    <x v="0"/>
    <m/>
    <n v="1"/>
    <n v="1"/>
  </r>
  <r>
    <x v="7"/>
    <x v="7"/>
    <s v="m.block@helmo.be"/>
    <s v="Thier de la Chapelle, 9"/>
    <n v="4051"/>
    <s v="Vaux-sous-Chèvremont"/>
    <s v="HELMo ESAS | HELMo Structure"/>
    <d v="2021-05-06T00:00:00"/>
    <x v="0"/>
    <x v="1"/>
    <x v="1"/>
    <m/>
    <n v="1"/>
    <n v="1"/>
  </r>
  <r>
    <x v="8"/>
    <x v="8"/>
    <s v="a.coyette@helmo.be"/>
    <s v="Rue de Vivegnis, 12"/>
    <n v="4000"/>
    <s v="Liège"/>
    <s v="HELMo ESAS"/>
    <d v="2021-05-05T00:00:00"/>
    <x v="0"/>
    <x v="1"/>
    <x v="1"/>
    <m/>
    <n v="1"/>
    <n v="1"/>
  </r>
  <r>
    <x v="9"/>
    <x v="9"/>
    <s v="s.cremer@helmo.be"/>
    <s v="Rue de la Batterie, 8"/>
    <n v="4000"/>
    <s v="Liège"/>
    <m/>
    <d v="2021-05-08T00:00:00"/>
    <x v="0"/>
    <x v="0"/>
    <x v="0"/>
    <m/>
    <m/>
    <m/>
  </r>
  <r>
    <x v="10"/>
    <x v="10"/>
    <s v="ccusumano@pmstraversiere.be"/>
    <m/>
    <m/>
    <m/>
    <s v="CPMS libre Liège "/>
    <d v="2021-05-10T00:00:00"/>
    <x v="1"/>
    <x v="1"/>
    <x v="0"/>
    <m/>
    <n v="1"/>
    <n v="1"/>
  </r>
  <r>
    <x v="11"/>
    <x v="11"/>
    <s v="s.devree@helmo.be"/>
    <s v="Avenue des Coteaux, 51"/>
    <n v="4030"/>
    <s v="Grivegnée"/>
    <s v="HELMo ESAS"/>
    <d v="2021-05-05T00:00:00"/>
    <x v="0"/>
    <x v="1"/>
    <x v="0"/>
    <n v="1"/>
    <n v="1"/>
    <n v="1"/>
  </r>
  <r>
    <x v="12"/>
    <x v="12"/>
    <s v="p.devuyst@helmo.be"/>
    <s v="Rue Tomballes, 6"/>
    <n v="4218"/>
    <s v="Couthuin"/>
    <s v="HELMo ESAS | HELMo Huy | HELMo Sainte-Croix | HELMo CFEL | HELMo Services Transversaux"/>
    <d v="2021-05-06T00:00:00"/>
    <x v="1"/>
    <x v="1"/>
    <x v="0"/>
    <m/>
    <n v="1"/>
    <n v="1"/>
  </r>
  <r>
    <x v="13"/>
    <x v="13"/>
    <s v="julie.debroux@formanim.be"/>
    <m/>
    <m/>
    <m/>
    <s v="(Ext)"/>
    <d v="2021-05-12T00:00:00"/>
    <x v="1"/>
    <x v="1"/>
    <x v="0"/>
    <m/>
    <n v="1"/>
    <n v="1"/>
  </r>
  <r>
    <x v="14"/>
    <x v="14"/>
    <s v="r.deliege@helmo.be"/>
    <s v="Rue de Tilleur, 74"/>
    <n v="4420"/>
    <s v="Saint-Nicolas (Lg.)"/>
    <s v="HELMo ESAS"/>
    <d v="2021-05-11T00:00:00"/>
    <x v="0"/>
    <x v="0"/>
    <x v="0"/>
    <m/>
    <n v="1"/>
    <n v="1"/>
  </r>
  <r>
    <x v="15"/>
    <x v="15"/>
    <s v="info@revers.be"/>
    <m/>
    <m/>
    <m/>
    <s v="(Ext)"/>
    <d v="2021-05-11T00:00:00"/>
    <x v="0"/>
    <x v="0"/>
    <x v="0"/>
    <m/>
    <m/>
    <m/>
  </r>
  <r>
    <x v="16"/>
    <x v="16"/>
    <s v="p.doyen@helmo.be"/>
    <s v="Xhierfomont, 53"/>
    <n v="4987"/>
    <s v="Stoumont"/>
    <s v="HELMo ESAS | HELMo Gramme | HELMo Sainte-Julienne | HELMo Saint-Laurent | HELMo Saint-Roch | HELMo Services Transversaux"/>
    <d v="2021-05-06T00:00:00"/>
    <x v="0"/>
    <x v="0"/>
    <x v="0"/>
    <m/>
    <n v="1"/>
    <n v="1"/>
  </r>
  <r>
    <x v="17"/>
    <x v="17"/>
    <s v="laura.faure@uclouvain.be"/>
    <m/>
    <m/>
    <m/>
    <s v="(Ext)"/>
    <d v="2021-05-11T00:00:00"/>
    <x v="0"/>
    <x v="1"/>
    <x v="0"/>
    <n v="1"/>
    <n v="1"/>
    <n v="1"/>
  </r>
  <r>
    <x v="18"/>
    <x v="18"/>
    <s v="r.deliege@helmo.be"/>
    <m/>
    <m/>
    <m/>
    <s v="(Ext)"/>
    <d v="2021-05-11T00:00:00"/>
    <x v="0"/>
    <x v="1"/>
    <x v="0"/>
    <n v="1"/>
    <n v="1"/>
    <n v="1"/>
  </r>
  <r>
    <x v="19"/>
    <x v="19"/>
    <s v="morgan.fillatre@formanim.be"/>
    <m/>
    <m/>
    <m/>
    <s v="(Ext)"/>
    <d v="2021-05-12T00:00:00"/>
    <x v="0"/>
    <x v="1"/>
    <x v="1"/>
    <m/>
    <n v="1"/>
    <n v="1"/>
  </r>
  <r>
    <x v="20"/>
    <x v="20"/>
    <s v="gilloteauxma@gmail.com"/>
    <s v="rue du douyet, 1"/>
    <n v="6990"/>
    <s v="Hotton"/>
    <s v="(Ext)"/>
    <d v="2021-05-17T00:00:00"/>
    <x v="0"/>
    <x v="1"/>
    <x v="1"/>
    <m/>
    <n v="1"/>
    <n v="1"/>
  </r>
  <r>
    <x v="21"/>
    <x v="21"/>
    <s v="e.godard@student.helmo.be"/>
    <s v="Rue de la Justice, 32"/>
    <n v="4280"/>
    <s v="Hannut"/>
    <s v="HELMo ESAS - Bachelier : Assistant social"/>
    <d v="2021-05-06T00:00:00"/>
    <x v="0"/>
    <x v="1"/>
    <x v="0"/>
    <n v="1"/>
    <m/>
    <n v="1"/>
  </r>
  <r>
    <x v="22"/>
    <x v="22"/>
    <s v="n.goubille@helmo.be"/>
    <s v="Aux Houx, 5 D"/>
    <n v="4480"/>
    <s v="Clermont-sous-Huy"/>
    <s v="HELMo ESAS"/>
    <d v="2021-05-07T00:00:00"/>
    <x v="0"/>
    <x v="0"/>
    <x v="0"/>
    <m/>
    <n v="1"/>
    <n v="1"/>
  </r>
  <r>
    <x v="23"/>
    <x v="23"/>
    <s v="jo.hardy@helmo.be"/>
    <s v="Rue Armand Charlier, 16"/>
    <n v="4351"/>
    <s v="Hodeige"/>
    <s v="HELMo ESAS"/>
    <d v="2021-05-17T00:00:00"/>
    <x v="0"/>
    <x v="1"/>
    <x v="0"/>
    <n v="1"/>
    <n v="1"/>
    <m/>
  </r>
  <r>
    <x v="24"/>
    <x v="24"/>
    <s v="charlotte.haufman@laboussole-amo.be"/>
    <s v="avenue roi Baudouin, 46"/>
    <n v="4432"/>
    <s v="Alleur"/>
    <s v="(Ext)"/>
    <d v="2021-05-17T00:00:00"/>
    <x v="0"/>
    <x v="1"/>
    <x v="1"/>
    <m/>
    <n v="1"/>
    <n v="1"/>
  </r>
  <r>
    <x v="25"/>
    <x v="25"/>
    <s v="v.honlet@helmo.be"/>
    <s v="rue Haute, 37"/>
    <n v="4577"/>
    <s v="Modave"/>
    <s v="HELMo ESAS"/>
    <d v="2021-05-16T00:00:00"/>
    <x v="0"/>
    <x v="0"/>
    <x v="0"/>
    <m/>
    <n v="1"/>
    <n v="1"/>
  </r>
  <r>
    <x v="26"/>
    <x v="26"/>
    <s v="f.istasse@helmo.be"/>
    <s v="Avenue des Champs Elysées, 90 B"/>
    <n v="5000"/>
    <s v="Namur"/>
    <s v="HELMo ESAS"/>
    <d v="2021-05-06T00:00:00"/>
    <x v="0"/>
    <x v="0"/>
    <x v="0"/>
    <m/>
    <n v="1"/>
    <n v="1"/>
  </r>
  <r>
    <x v="27"/>
    <x v="27"/>
    <s v="gaelle.jeanmart@philocite.eu"/>
    <m/>
    <m/>
    <m/>
    <s v="PhiloCité et Organisatrice du colloque NPP"/>
    <d v="2021-05-06T00:00:00"/>
    <x v="1"/>
    <x v="1"/>
    <x v="0"/>
    <m/>
    <n v="1"/>
    <n v="1"/>
  </r>
  <r>
    <x v="28"/>
    <x v="28"/>
    <s v="communication@formanim.be"/>
    <m/>
    <m/>
    <m/>
    <s v="(Ext)"/>
    <d v="2021-05-12T00:00:00"/>
    <x v="0"/>
    <x v="0"/>
    <x v="0"/>
    <m/>
    <n v="1"/>
    <n v="1"/>
  </r>
  <r>
    <x v="29"/>
    <x v="29"/>
    <s v="lore.martin@ciaj-amo.be"/>
    <m/>
    <m/>
    <m/>
    <s v="(Ext)"/>
    <d v="2021-05-13T00:00:00"/>
    <x v="0"/>
    <x v="0"/>
    <x v="0"/>
    <m/>
    <n v="1"/>
    <n v="1"/>
  </r>
  <r>
    <x v="30"/>
    <x v="5"/>
    <s v="nathalie.legaye@psppl.be"/>
    <s v="champs du mont, 184"/>
    <n v="4102"/>
    <s v="Ougrée"/>
    <s v="Plate-forme des soins palliatifs en Province de Li"/>
    <d v="2021-05-10T00:00:00"/>
    <x v="1"/>
    <x v="1"/>
    <x v="0"/>
    <m/>
    <n v="1"/>
    <m/>
  </r>
  <r>
    <x v="31"/>
    <x v="30"/>
    <s v="christine.lucassen@croix-rouge.be"/>
    <s v="Rue des Jasmins, 27"/>
    <n v="4000"/>
    <s v="Liège"/>
    <s v="Croix-Rouge de Belgique"/>
    <d v="2021-05-10T00:00:00"/>
    <x v="0"/>
    <x v="1"/>
    <x v="1"/>
    <m/>
    <m/>
    <m/>
  </r>
  <r>
    <x v="32"/>
    <x v="31"/>
    <s v="r.deliege@helmo.be"/>
    <m/>
    <m/>
    <m/>
    <s v="FDSS"/>
    <d v="2021-05-11T00:00:00"/>
    <x v="0"/>
    <x v="1"/>
    <x v="0"/>
    <n v="1"/>
    <n v="1"/>
    <n v="1"/>
  </r>
  <r>
    <x v="33"/>
    <x v="30"/>
    <s v="r.deliege@helmo.be"/>
    <m/>
    <m/>
    <m/>
    <s v="(Ext)"/>
    <d v="2021-05-11T00:00:00"/>
    <x v="0"/>
    <x v="1"/>
    <x v="0"/>
    <n v="1"/>
    <n v="1"/>
    <n v="1"/>
  </r>
  <r>
    <x v="34"/>
    <x v="32"/>
    <s v="jamal.manad@performat.be"/>
    <s v="Rue de la vieille fosse, 1"/>
    <n v="4400"/>
    <s v="Flémalle"/>
    <s v="Perspectives asbl"/>
    <d v="2021-05-05T00:00:00"/>
    <x v="0"/>
    <x v="0"/>
    <x v="0"/>
    <m/>
    <n v="1"/>
    <m/>
  </r>
  <r>
    <x v="35"/>
    <x v="33"/>
    <s v="l.martin@helmo.be"/>
    <s v="Rue de Trazegnies, 51"/>
    <n v="4000"/>
    <s v="Liège"/>
    <s v="HELMo ESAS"/>
    <d v="2021-05-10T00:00:00"/>
    <x v="0"/>
    <x v="1"/>
    <x v="1"/>
    <m/>
    <n v="1"/>
    <n v="1"/>
  </r>
  <r>
    <x v="36"/>
    <x v="34"/>
    <s v="moreau.alain@hotmail.be"/>
    <s v="des Messieurs, 10"/>
    <n v="4800"/>
    <s v="Verviers"/>
    <s v="Cap-AMO"/>
    <d v="2021-05-11T00:00:00"/>
    <x v="1"/>
    <x v="1"/>
    <x v="0"/>
    <m/>
    <n v="1"/>
    <n v="1"/>
  </r>
  <r>
    <x v="37"/>
    <x v="35"/>
    <s v="cecile.mormont@perso.be"/>
    <s v="Maghin, 76"/>
    <n v="4000"/>
    <s v="Liège"/>
    <s v="asbl Revers"/>
    <d v="2021-05-11T00:00:00"/>
    <x v="0"/>
    <x v="0"/>
    <x v="0"/>
    <m/>
    <m/>
    <n v="1"/>
  </r>
  <r>
    <x v="38"/>
    <x v="36"/>
    <s v="m.mossoux@helmo.be"/>
    <s v="Rue des Anges, 3"/>
    <n v="4630"/>
    <s v="Ayeneux"/>
    <s v="HELMo ESAS"/>
    <d v="2021-05-17T00:00:00"/>
    <x v="0"/>
    <x v="1"/>
    <x v="0"/>
    <n v="1"/>
    <n v="1"/>
    <m/>
  </r>
  <r>
    <x v="39"/>
    <x v="37"/>
    <s v="m.neyens@student.helmo.be"/>
    <s v="rue Fourneau , 11"/>
    <n v="4570"/>
    <s v="Marchin"/>
    <s v="HELMo ESAS - Bachelier : Educateur spécialisé en activités socio-sportives"/>
    <d v="2021-05-07T00:00:00"/>
    <x v="0"/>
    <x v="0"/>
    <x v="0"/>
    <m/>
    <n v="1"/>
    <n v="1"/>
  </r>
  <r>
    <x v="40"/>
    <x v="38"/>
    <s v="michele.simon@formanim.be"/>
    <m/>
    <m/>
    <m/>
    <s v="(Ext)"/>
    <d v="2021-05-12T00:00:00"/>
    <x v="0"/>
    <x v="1"/>
    <x v="1"/>
    <m/>
    <n v="1"/>
    <n v="1"/>
  </r>
  <r>
    <x v="41"/>
    <x v="39"/>
    <s v="c.nihon@helmo.be"/>
    <s v="Avenue Franklin Roosevelt, 8"/>
    <n v="4600"/>
    <s v="Visé"/>
    <s v="HELMo ESAS"/>
    <d v="2021-05-10T00:00:00"/>
    <x v="1"/>
    <x v="1"/>
    <x v="0"/>
    <m/>
    <n v="1"/>
    <n v="1"/>
  </r>
  <r>
    <x v="42"/>
    <x v="40"/>
    <s v="valou0007@gmail.com"/>
    <s v="des métiers, 10"/>
    <n v="4000"/>
    <s v="Liège"/>
    <s v="maison de justice"/>
    <d v="2021-05-14T00:00:00"/>
    <x v="1"/>
    <x v="1"/>
    <x v="0"/>
    <m/>
    <n v="1"/>
    <n v="1"/>
  </r>
  <r>
    <x v="43"/>
    <x v="41"/>
    <s v="c.orban@student.helmo.be"/>
    <s v="Avenue de la Grande-Rotisse, 105"/>
    <n v="4030"/>
    <s v="Grivegnée"/>
    <s v="HELMo ESAS - Bachelier : Educateur spécialisé en activités socio-sportives"/>
    <d v="2021-05-13T00:00:00"/>
    <x v="0"/>
    <x v="1"/>
    <x v="0"/>
    <n v="1"/>
    <m/>
    <n v="1"/>
  </r>
  <r>
    <x v="44"/>
    <x v="42"/>
    <s v="info@revers.be"/>
    <m/>
    <m/>
    <m/>
    <s v="(Ext)"/>
    <d v="2021-05-11T00:00:00"/>
    <x v="0"/>
    <x v="0"/>
    <x v="0"/>
    <m/>
    <m/>
    <m/>
  </r>
  <r>
    <x v="45"/>
    <x v="8"/>
    <s v="a.philippart@helmo.be"/>
    <s v="Rue des Franchimontois, 55"/>
    <n v="4000"/>
    <s v="Liège"/>
    <s v="HELMo ESAS"/>
    <d v="2021-05-06T00:00:00"/>
    <x v="0"/>
    <x v="1"/>
    <x v="1"/>
    <m/>
    <n v="1"/>
    <n v="1"/>
  </r>
  <r>
    <x v="46"/>
    <x v="43"/>
    <s v="sandrine.piedboeuf@henallux.be"/>
    <s v="Place du Lieutenant Callemeyn, 11"/>
    <n v="6700"/>
    <s v="Arlon"/>
    <s v="Hénallux"/>
    <d v="2021-05-17T00:00:00"/>
    <x v="1"/>
    <x v="1"/>
    <x v="0"/>
    <m/>
    <n v="1"/>
    <n v="1"/>
  </r>
  <r>
    <x v="47"/>
    <x v="44"/>
    <s v="m.pirotte@helmo.be"/>
    <s v="Rue des Vergers, 11"/>
    <n v="6990"/>
    <s v="Hotton"/>
    <s v="HELMo ESAS"/>
    <d v="2021-05-05T00:00:00"/>
    <x v="0"/>
    <x v="1"/>
    <x v="1"/>
    <m/>
    <n v="1"/>
    <n v="1"/>
  </r>
  <r>
    <x v="48"/>
    <x v="27"/>
    <s v="r.deliege@helmo.be"/>
    <m/>
    <m/>
    <m/>
    <s v="(Ext)"/>
    <d v="2021-05-11T00:00:00"/>
    <x v="0"/>
    <x v="1"/>
    <x v="0"/>
    <n v="1"/>
    <n v="1"/>
    <n v="1"/>
  </r>
  <r>
    <x v="49"/>
    <x v="45"/>
    <s v="l.saintghislain@student.helmo.be"/>
    <s v="Rue de la Chapelle, GD-Rechain 34"/>
    <n v="4650"/>
    <s v="Herve"/>
    <s v="HELMo ESAS - Bachelier : Assistant social"/>
    <d v="2021-05-14T00:00:00"/>
    <x v="0"/>
    <x v="1"/>
    <x v="1"/>
    <m/>
    <m/>
    <n v="1"/>
  </r>
  <r>
    <x v="50"/>
    <x v="46"/>
    <s v="r.schmetz@helmo.be"/>
    <s v="Rue de l'Eau Bleue, 20"/>
    <n v="5080"/>
    <s v="Rhisnes"/>
    <s v="HELMo ESAS"/>
    <d v="2021-05-10T00:00:00"/>
    <x v="1"/>
    <x v="1"/>
    <x v="0"/>
    <m/>
    <m/>
    <m/>
  </r>
  <r>
    <x v="51"/>
    <x v="47"/>
    <s v="maud.senden@revers.be"/>
    <s v="Maghin, 76"/>
    <n v="4000"/>
    <s v="Liège"/>
    <s v="(Ext)"/>
    <d v="2021-05-11T00:00:00"/>
    <x v="0"/>
    <x v="0"/>
    <x v="0"/>
    <m/>
    <n v="1"/>
    <n v="1"/>
  </r>
  <r>
    <x v="52"/>
    <x v="48"/>
    <s v="florence.simon@hers.be"/>
    <s v="Chemin de Weyler, 2"/>
    <n v="6700"/>
    <s v="Arlon"/>
    <s v="Haute Ecole Robert Schuman"/>
    <d v="2021-05-16T00:00:00"/>
    <x v="0"/>
    <x v="1"/>
    <x v="1"/>
    <m/>
    <n v="1"/>
    <m/>
  </r>
  <r>
    <x v="53"/>
    <x v="49"/>
    <s v="l.snoeck@helmo.be"/>
    <s v="Vieille Voie de Tongres, 60"/>
    <n v="4000"/>
    <s v="Liège"/>
    <s v="HELMo ESAS | HELMo Sainte-Julienne"/>
    <d v="2021-05-10T00:00:00"/>
    <x v="0"/>
    <x v="0"/>
    <x v="0"/>
    <m/>
    <m/>
    <n v="1"/>
  </r>
  <r>
    <x v="54"/>
    <x v="50"/>
    <s v="soffritti@live.fr"/>
    <s v="Bld de Douai, 17"/>
    <n v="4030"/>
    <s v="Grivegnée"/>
    <s v="Asbl Ariane  et Plan de cohésion sociale de Serain"/>
    <d v="2021-05-10T00:00:00"/>
    <x v="0"/>
    <x v="0"/>
    <x v="0"/>
    <m/>
    <n v="1"/>
    <n v="1"/>
  </r>
  <r>
    <x v="55"/>
    <x v="51"/>
    <s v="d.somze@helmo.be"/>
    <s v="Rue Pierreuse, 121"/>
    <n v="4000"/>
    <s v="Liège"/>
    <s v="HELMo ESAS | HELMo Sainte-Julienne | HELMo Structure"/>
    <d v="2021-05-11T00:00:00"/>
    <x v="0"/>
    <x v="0"/>
    <x v="0"/>
    <m/>
    <m/>
    <m/>
  </r>
  <r>
    <x v="56"/>
    <x v="52"/>
    <s v="sarah.steffens@formanim.be"/>
    <s v="Nozé, 64"/>
    <n v="4040"/>
    <s v="Herstal"/>
    <s v="Ancien étudiant"/>
    <d v="2021-05-12T00:00:00"/>
    <x v="1"/>
    <x v="1"/>
    <x v="0"/>
    <m/>
    <n v="1"/>
    <n v="1"/>
  </r>
  <r>
    <x v="57"/>
    <x v="53"/>
    <s v="d.tserstevens@helmo.be"/>
    <s v="Rue de l'Amblève, 14"/>
    <n v="4970"/>
    <s v="Stavelot"/>
    <s v="HELMo ESAS"/>
    <d v="2021-05-07T00:00:00"/>
    <x v="0"/>
    <x v="1"/>
    <x v="1"/>
    <m/>
    <m/>
    <n v="1"/>
  </r>
  <r>
    <x v="58"/>
    <x v="4"/>
    <s v="p.valepin@helmo.be"/>
    <s v="Stiéniha, 45"/>
    <n v="4570"/>
    <s v="Marchin"/>
    <s v="HELMo ESAS"/>
    <d v="2021-05-13T00:00:00"/>
    <x v="0"/>
    <x v="0"/>
    <x v="0"/>
    <m/>
    <n v="1"/>
    <n v="1"/>
  </r>
  <r>
    <x v="59"/>
    <x v="54"/>
    <s v="ma.vanderheyden@helmo.be"/>
    <s v="Rue Saint-Paul, 162"/>
    <n v="4840"/>
    <s v="Welkenraedt"/>
    <s v="HELMo ESAS"/>
    <d v="2021-05-05T00:00:00"/>
    <x v="0"/>
    <x v="1"/>
    <x v="1"/>
    <m/>
    <n v="1"/>
    <n v="1"/>
  </r>
  <r>
    <x v="60"/>
    <x v="55"/>
    <s v="c.verheyen@helmo.be"/>
    <s v="Rue Deltour, 32"/>
    <n v="4431"/>
    <s v="Loncin"/>
    <s v="HELMo ESAS"/>
    <d v="2021-05-10T00:00:00"/>
    <x v="1"/>
    <x v="1"/>
    <x v="0"/>
    <m/>
    <n v="1"/>
    <n v="1"/>
  </r>
  <r>
    <x v="61"/>
    <x v="56"/>
    <s v="d.voss@helmo.be"/>
    <s v="Rue Xhonneux, 28"/>
    <n v="4840"/>
    <s v="Welkenraedt"/>
    <s v="HELMo ESAS"/>
    <d v="2021-05-12T00:00:00"/>
    <x v="0"/>
    <x v="1"/>
    <x v="0"/>
    <n v="1"/>
    <n v="1"/>
    <m/>
  </r>
  <r>
    <x v="62"/>
    <x v="57"/>
    <s v="c.walthery@helmo.be"/>
    <s v="Les Waides, 1"/>
    <n v="4608"/>
    <s v="Neufchâteau (Lg.)"/>
    <m/>
    <d v="2021-05-11T00:00:00"/>
    <x v="0"/>
    <x v="0"/>
    <x v="0"/>
    <m/>
    <m/>
    <n v="1"/>
  </r>
  <r>
    <x v="63"/>
    <x v="25"/>
    <s v="v.willemart@helmo.be"/>
    <s v="Rue Henri Maus,155"/>
    <n v="4000"/>
    <s v="Liège"/>
    <s v="HELMo ESAS"/>
    <d v="2021-05-11T00:00:00"/>
    <x v="1"/>
    <x v="1"/>
    <x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2" cacheId="0"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rowHeaderCaption="Philocité TS">
  <location ref="A3:A31" firstHeaderRow="1" firstDataRow="1" firstDataCol="1"/>
  <pivotFields count="14">
    <pivotField axis="axisRow" showAll="0">
      <items count="6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t="default"/>
      </items>
    </pivotField>
    <pivotField axis="axisRow" showAll="0">
      <items count="59">
        <item x="34"/>
        <item x="8"/>
        <item x="38"/>
        <item x="35"/>
        <item x="41"/>
        <item x="55"/>
        <item x="24"/>
        <item x="31"/>
        <item x="30"/>
        <item x="39"/>
        <item x="0"/>
        <item x="57"/>
        <item x="10"/>
        <item x="15"/>
        <item x="53"/>
        <item x="56"/>
        <item x="2"/>
        <item x="51"/>
        <item x="28"/>
        <item x="21"/>
        <item x="48"/>
        <item x="26"/>
        <item x="27"/>
        <item x="32"/>
        <item x="29"/>
        <item x="23"/>
        <item x="13"/>
        <item x="6"/>
        <item x="3"/>
        <item x="17"/>
        <item x="33"/>
        <item x="45"/>
        <item x="49"/>
        <item x="54"/>
        <item x="36"/>
        <item x="7"/>
        <item x="44"/>
        <item x="20"/>
        <item x="37"/>
        <item x="47"/>
        <item x="19"/>
        <item x="5"/>
        <item x="22"/>
        <item x="12"/>
        <item x="1"/>
        <item x="42"/>
        <item x="4"/>
        <item x="18"/>
        <item x="16"/>
        <item x="14"/>
        <item x="46"/>
        <item x="43"/>
        <item x="52"/>
        <item x="9"/>
        <item x="50"/>
        <item x="11"/>
        <item x="40"/>
        <item x="25"/>
        <item t="default"/>
      </items>
    </pivotField>
    <pivotField showAll="0"/>
    <pivotField showAll="0"/>
    <pivotField showAll="0"/>
    <pivotField showAll="0"/>
    <pivotField showAll="0"/>
    <pivotField numFmtId="14" showAll="0"/>
    <pivotField axis="axisRow" showAll="0">
      <items count="3">
        <item x="1"/>
        <item h="1" x="0"/>
        <item t="default"/>
      </items>
    </pivotField>
    <pivotField showAll="0"/>
    <pivotField showAll="0"/>
    <pivotField showAll="0"/>
    <pivotField showAll="0"/>
    <pivotField showAll="0"/>
  </pivotFields>
  <rowFields count="3">
    <field x="8"/>
    <field x="0"/>
    <field x="1"/>
  </rowFields>
  <rowItems count="28">
    <i>
      <x/>
    </i>
    <i r="1">
      <x v="10"/>
    </i>
    <i r="2">
      <x v="12"/>
    </i>
    <i r="1">
      <x v="12"/>
    </i>
    <i r="2">
      <x v="43"/>
    </i>
    <i r="1">
      <x v="13"/>
    </i>
    <i r="2">
      <x v="26"/>
    </i>
    <i r="1">
      <x v="27"/>
    </i>
    <i r="2">
      <x v="22"/>
    </i>
    <i r="1">
      <x v="30"/>
    </i>
    <i r="2">
      <x v="41"/>
    </i>
    <i r="1">
      <x v="36"/>
    </i>
    <i r="2">
      <x/>
    </i>
    <i r="1">
      <x v="41"/>
    </i>
    <i r="2">
      <x v="9"/>
    </i>
    <i r="1">
      <x v="42"/>
    </i>
    <i r="2">
      <x v="56"/>
    </i>
    <i r="1">
      <x v="46"/>
    </i>
    <i r="2">
      <x v="51"/>
    </i>
    <i r="1">
      <x v="50"/>
    </i>
    <i r="2">
      <x v="50"/>
    </i>
    <i r="1">
      <x v="56"/>
    </i>
    <i r="2">
      <x v="52"/>
    </i>
    <i r="1">
      <x v="60"/>
    </i>
    <i r="2">
      <x v="5"/>
    </i>
    <i r="1">
      <x v="63"/>
    </i>
    <i r="2">
      <x v="57"/>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eau croisé dynamique3" cacheId="0"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rowHeaderCaption="Miroir et P Mercenier ">
  <location ref="A3:A53" firstHeaderRow="1" firstDataRow="1" firstDataCol="1"/>
  <pivotFields count="14">
    <pivotField axis="axisRow" showAll="0">
      <items count="6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t="default"/>
      </items>
    </pivotField>
    <pivotField axis="axisRow" showAll="0">
      <items count="59">
        <item x="34"/>
        <item x="8"/>
        <item x="38"/>
        <item x="35"/>
        <item x="41"/>
        <item x="55"/>
        <item x="24"/>
        <item x="31"/>
        <item x="30"/>
        <item x="39"/>
        <item x="0"/>
        <item x="57"/>
        <item x="10"/>
        <item x="15"/>
        <item x="53"/>
        <item x="56"/>
        <item x="2"/>
        <item x="51"/>
        <item x="28"/>
        <item x="21"/>
        <item x="48"/>
        <item x="26"/>
        <item x="27"/>
        <item x="32"/>
        <item x="29"/>
        <item x="23"/>
        <item x="13"/>
        <item x="6"/>
        <item x="3"/>
        <item x="17"/>
        <item x="33"/>
        <item x="45"/>
        <item x="49"/>
        <item x="54"/>
        <item x="36"/>
        <item x="7"/>
        <item x="44"/>
        <item x="20"/>
        <item x="37"/>
        <item x="47"/>
        <item x="19"/>
        <item x="5"/>
        <item x="22"/>
        <item x="12"/>
        <item x="1"/>
        <item x="42"/>
        <item x="4"/>
        <item x="18"/>
        <item x="16"/>
        <item x="14"/>
        <item x="46"/>
        <item x="43"/>
        <item x="52"/>
        <item x="9"/>
        <item x="50"/>
        <item x="11"/>
        <item x="40"/>
        <item x="25"/>
        <item t="default"/>
      </items>
    </pivotField>
    <pivotField showAll="0"/>
    <pivotField showAll="0"/>
    <pivotField showAll="0"/>
    <pivotField showAll="0"/>
    <pivotField showAll="0"/>
    <pivotField numFmtId="14" showAll="0"/>
    <pivotField showAll="0"/>
    <pivotField axis="axisRow" showAll="0">
      <items count="3">
        <item x="0"/>
        <item h="1" x="1"/>
        <item t="default"/>
      </items>
    </pivotField>
    <pivotField showAll="0"/>
    <pivotField showAll="0"/>
    <pivotField showAll="0"/>
    <pivotField showAll="0"/>
  </pivotFields>
  <rowFields count="3">
    <field x="9"/>
    <field x="0"/>
    <field x="1"/>
  </rowFields>
  <rowItems count="50">
    <i>
      <x/>
    </i>
    <i r="1">
      <x/>
    </i>
    <i r="2">
      <x v="10"/>
    </i>
    <i r="1">
      <x v="1"/>
    </i>
    <i r="2">
      <x v="44"/>
    </i>
    <i r="1">
      <x v="2"/>
    </i>
    <i r="2">
      <x v="16"/>
    </i>
    <i r="1">
      <x v="5"/>
    </i>
    <i r="2">
      <x v="41"/>
    </i>
    <i r="1">
      <x v="6"/>
    </i>
    <i r="2">
      <x v="27"/>
    </i>
    <i r="1">
      <x v="9"/>
    </i>
    <i r="2">
      <x v="53"/>
    </i>
    <i r="1">
      <x v="14"/>
    </i>
    <i r="2">
      <x v="49"/>
    </i>
    <i r="1">
      <x v="15"/>
    </i>
    <i r="2">
      <x v="13"/>
    </i>
    <i r="1">
      <x v="16"/>
    </i>
    <i r="2">
      <x v="48"/>
    </i>
    <i r="1">
      <x v="22"/>
    </i>
    <i r="2">
      <x v="42"/>
    </i>
    <i r="1">
      <x v="25"/>
    </i>
    <i r="2">
      <x v="57"/>
    </i>
    <i r="1">
      <x v="26"/>
    </i>
    <i r="2">
      <x v="21"/>
    </i>
    <i r="1">
      <x v="28"/>
    </i>
    <i r="2">
      <x v="18"/>
    </i>
    <i r="1">
      <x v="29"/>
    </i>
    <i r="2">
      <x v="24"/>
    </i>
    <i r="1">
      <x v="34"/>
    </i>
    <i r="2">
      <x v="23"/>
    </i>
    <i r="1">
      <x v="37"/>
    </i>
    <i r="2">
      <x v="3"/>
    </i>
    <i r="1">
      <x v="39"/>
    </i>
    <i r="2">
      <x v="38"/>
    </i>
    <i r="1">
      <x v="44"/>
    </i>
    <i r="2">
      <x v="45"/>
    </i>
    <i r="1">
      <x v="51"/>
    </i>
    <i r="2">
      <x v="39"/>
    </i>
    <i r="1">
      <x v="53"/>
    </i>
    <i r="2">
      <x v="32"/>
    </i>
    <i r="1">
      <x v="54"/>
    </i>
    <i r="2">
      <x v="54"/>
    </i>
    <i r="1">
      <x v="55"/>
    </i>
    <i r="2">
      <x v="17"/>
    </i>
    <i r="1">
      <x v="58"/>
    </i>
    <i r="2">
      <x v="46"/>
    </i>
    <i r="1">
      <x v="62"/>
    </i>
    <i r="2">
      <x v="11"/>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eau croisé dynamique4" cacheId="0"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rowHeaderCaption="Arts de faire ">
  <location ref="A3:A33" firstHeaderRow="1" firstDataRow="1" firstDataCol="1"/>
  <pivotFields count="14">
    <pivotField axis="axisRow" showAll="0">
      <items count="6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t="default"/>
      </items>
    </pivotField>
    <pivotField axis="axisRow" showAll="0">
      <items count="59">
        <item x="34"/>
        <item x="8"/>
        <item x="38"/>
        <item x="35"/>
        <item x="41"/>
        <item x="55"/>
        <item x="24"/>
        <item x="31"/>
        <item x="30"/>
        <item x="39"/>
        <item x="0"/>
        <item x="57"/>
        <item x="10"/>
        <item x="15"/>
        <item x="53"/>
        <item x="56"/>
        <item x="2"/>
        <item x="51"/>
        <item x="28"/>
        <item x="21"/>
        <item x="48"/>
        <item x="26"/>
        <item x="27"/>
        <item x="32"/>
        <item x="29"/>
        <item x="23"/>
        <item x="13"/>
        <item x="6"/>
        <item x="3"/>
        <item x="17"/>
        <item x="33"/>
        <item x="45"/>
        <item x="49"/>
        <item x="54"/>
        <item x="36"/>
        <item x="7"/>
        <item x="44"/>
        <item x="20"/>
        <item x="37"/>
        <item x="47"/>
        <item x="19"/>
        <item x="5"/>
        <item x="22"/>
        <item x="12"/>
        <item x="1"/>
        <item x="42"/>
        <item x="4"/>
        <item x="18"/>
        <item x="16"/>
        <item x="14"/>
        <item x="46"/>
        <item x="43"/>
        <item x="52"/>
        <item x="9"/>
        <item x="50"/>
        <item x="11"/>
        <item x="40"/>
        <item x="25"/>
        <item t="default"/>
      </items>
    </pivotField>
    <pivotField showAll="0"/>
    <pivotField showAll="0"/>
    <pivotField showAll="0"/>
    <pivotField showAll="0"/>
    <pivotField showAll="0"/>
    <pivotField numFmtId="14" showAll="0"/>
    <pivotField showAll="0"/>
    <pivotField showAll="0"/>
    <pivotField axis="axisRow" showAll="0">
      <items count="3">
        <item x="1"/>
        <item h="1" x="0"/>
        <item t="default"/>
      </items>
    </pivotField>
    <pivotField showAll="0"/>
    <pivotField showAll="0"/>
    <pivotField showAll="0"/>
  </pivotFields>
  <rowFields count="3">
    <field x="10"/>
    <field x="0"/>
    <field x="1"/>
  </rowFields>
  <rowItems count="30">
    <i>
      <x/>
    </i>
    <i r="1">
      <x v="7"/>
    </i>
    <i r="2">
      <x v="35"/>
    </i>
    <i r="1">
      <x v="8"/>
    </i>
    <i r="2">
      <x v="1"/>
    </i>
    <i r="1">
      <x v="19"/>
    </i>
    <i r="2">
      <x v="40"/>
    </i>
    <i r="1">
      <x v="20"/>
    </i>
    <i r="2">
      <x v="37"/>
    </i>
    <i r="1">
      <x v="24"/>
    </i>
    <i r="2">
      <x v="6"/>
    </i>
    <i r="1">
      <x v="31"/>
    </i>
    <i r="2">
      <x v="8"/>
    </i>
    <i r="1">
      <x v="35"/>
    </i>
    <i r="2">
      <x v="30"/>
    </i>
    <i r="1">
      <x v="40"/>
    </i>
    <i r="2">
      <x v="2"/>
    </i>
    <i r="1">
      <x v="45"/>
    </i>
    <i r="2">
      <x v="1"/>
    </i>
    <i r="1">
      <x v="47"/>
    </i>
    <i r="2">
      <x v="36"/>
    </i>
    <i r="1">
      <x v="49"/>
    </i>
    <i r="2">
      <x v="31"/>
    </i>
    <i r="1">
      <x v="52"/>
    </i>
    <i r="2">
      <x v="20"/>
    </i>
    <i r="1">
      <x v="57"/>
    </i>
    <i r="2">
      <x v="14"/>
    </i>
    <i r="1">
      <x v="59"/>
    </i>
    <i r="2">
      <x v="3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eau1" displayName="Tableau1" ref="B3:O68" totalsRowCount="1">
  <autoFilter ref="B3:O67"/>
  <tableColumns count="14">
    <tableColumn id="1" name="Nom"/>
    <tableColumn id="2" name="Prénom"/>
    <tableColumn id="3" name="E-mail"/>
    <tableColumn id="4" name="Adresse"/>
    <tableColumn id="5" name="Code postal"/>
    <tableColumn id="6" name="Localite"/>
    <tableColumn id="7" name="Institut(s)/Société"/>
    <tableColumn id="8" name="Date inscr." dataDxfId="3"/>
    <tableColumn id="10" name="1-Transformations à l'œuvre dans le travail social – Philocité" totalsRowFunction="count" totalsRowDxfId="2"/>
    <tableColumn id="11" name="2- Faire collectif dans le travail social en pandémie –Miroir Vagabond" totalsRowFunction="count" totalsRowDxfId="1"/>
    <tableColumn id="12" name="3- Arts de faire « avec ou pendant » la pandémie" totalsRowFunction="count" totalsRowDxfId="0"/>
    <tableColumn id="13" name="Aucun atelier" totalsRowFunction="count"/>
    <tableColumn id="14" name="1/ Je participe aux séances plénières de la matinée" totalsRowFunction="count"/>
    <tableColumn id="15" name="2 / Je réserve un repas de midi (Sandwich au choix)" totalsRowFunction="count"/>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1"/>
  <sheetViews>
    <sheetView topLeftCell="A16" workbookViewId="0">
      <selection activeCell="A4" sqref="A4"/>
    </sheetView>
  </sheetViews>
  <sheetFormatPr baseColWidth="10" defaultRowHeight="14.4" x14ac:dyDescent="0.3"/>
  <cols>
    <col min="1" max="1" width="19.5546875" bestFit="1" customWidth="1"/>
  </cols>
  <sheetData>
    <row r="3" spans="1:2" x14ac:dyDescent="0.3">
      <c r="A3" s="3" t="s">
        <v>305</v>
      </c>
    </row>
    <row r="4" spans="1:2" x14ac:dyDescent="0.3">
      <c r="A4" s="4">
        <v>1</v>
      </c>
    </row>
    <row r="5" spans="1:2" x14ac:dyDescent="0.3">
      <c r="A5" s="5" t="s">
        <v>61</v>
      </c>
    </row>
    <row r="6" spans="1:2" x14ac:dyDescent="0.3">
      <c r="A6" s="6" t="s">
        <v>62</v>
      </c>
    </row>
    <row r="7" spans="1:2" x14ac:dyDescent="0.3">
      <c r="A7" s="5" t="s">
        <v>70</v>
      </c>
    </row>
    <row r="8" spans="1:2" x14ac:dyDescent="0.3">
      <c r="A8" s="6" t="s">
        <v>71</v>
      </c>
    </row>
    <row r="9" spans="1:2" x14ac:dyDescent="0.3">
      <c r="A9" s="5" t="s">
        <v>76</v>
      </c>
    </row>
    <row r="10" spans="1:2" x14ac:dyDescent="0.3">
      <c r="A10" s="6" t="s">
        <v>77</v>
      </c>
    </row>
    <row r="11" spans="1:2" x14ac:dyDescent="0.3">
      <c r="A11" s="5" t="s">
        <v>140</v>
      </c>
      <c r="B11" t="s">
        <v>307</v>
      </c>
    </row>
    <row r="12" spans="1:2" x14ac:dyDescent="0.3">
      <c r="A12" s="6" t="s">
        <v>141</v>
      </c>
    </row>
    <row r="13" spans="1:2" x14ac:dyDescent="0.3">
      <c r="A13" s="5" t="s">
        <v>151</v>
      </c>
    </row>
    <row r="14" spans="1:2" x14ac:dyDescent="0.3">
      <c r="A14" s="6" t="s">
        <v>36</v>
      </c>
    </row>
    <row r="15" spans="1:2" x14ac:dyDescent="0.3">
      <c r="A15" s="5" t="s">
        <v>178</v>
      </c>
    </row>
    <row r="16" spans="1:2" x14ac:dyDescent="0.3">
      <c r="A16" s="6" t="s">
        <v>179</v>
      </c>
    </row>
    <row r="17" spans="1:2" x14ac:dyDescent="0.3">
      <c r="A17" s="5" t="s">
        <v>203</v>
      </c>
      <c r="B17" t="s">
        <v>308</v>
      </c>
    </row>
    <row r="18" spans="1:2" x14ac:dyDescent="0.3">
      <c r="A18" s="6" t="s">
        <v>204</v>
      </c>
    </row>
    <row r="19" spans="1:2" x14ac:dyDescent="0.3">
      <c r="A19" s="5" t="s">
        <v>208</v>
      </c>
    </row>
    <row r="20" spans="1:2" x14ac:dyDescent="0.3">
      <c r="A20" s="6" t="s">
        <v>209</v>
      </c>
    </row>
    <row r="21" spans="1:2" x14ac:dyDescent="0.3">
      <c r="A21" s="5" t="s">
        <v>223</v>
      </c>
    </row>
    <row r="22" spans="1:2" x14ac:dyDescent="0.3">
      <c r="A22" s="6" t="s">
        <v>224</v>
      </c>
    </row>
    <row r="23" spans="1:2" x14ac:dyDescent="0.3">
      <c r="A23" s="5" t="s">
        <v>240</v>
      </c>
    </row>
    <row r="24" spans="1:2" x14ac:dyDescent="0.3">
      <c r="A24" s="6" t="s">
        <v>241</v>
      </c>
    </row>
    <row r="25" spans="1:2" x14ac:dyDescent="0.3">
      <c r="A25" s="5" t="s">
        <v>267</v>
      </c>
    </row>
    <row r="26" spans="1:2" x14ac:dyDescent="0.3">
      <c r="A26" s="6" t="s">
        <v>268</v>
      </c>
    </row>
    <row r="27" spans="1:2" x14ac:dyDescent="0.3">
      <c r="A27" s="5" t="s">
        <v>286</v>
      </c>
    </row>
    <row r="28" spans="1:2" x14ac:dyDescent="0.3">
      <c r="A28" s="6" t="s">
        <v>287</v>
      </c>
    </row>
    <row r="29" spans="1:2" x14ac:dyDescent="0.3">
      <c r="A29" s="5" t="s">
        <v>301</v>
      </c>
    </row>
    <row r="30" spans="1:2" x14ac:dyDescent="0.3">
      <c r="A30" s="6" t="s">
        <v>130</v>
      </c>
    </row>
    <row r="31" spans="1:2" x14ac:dyDescent="0.3">
      <c r="A31" s="4" t="s">
        <v>304</v>
      </c>
      <c r="B31">
        <v>13</v>
      </c>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C57"/>
  <sheetViews>
    <sheetView workbookViewId="0">
      <selection activeCell="A4" sqref="A4"/>
    </sheetView>
  </sheetViews>
  <sheetFormatPr baseColWidth="10" defaultRowHeight="14.4" x14ac:dyDescent="0.3"/>
  <cols>
    <col min="1" max="1" width="19.5546875" bestFit="1" customWidth="1"/>
  </cols>
  <sheetData>
    <row r="3" spans="1:1" x14ac:dyDescent="0.3">
      <c r="A3" s="3" t="s">
        <v>316</v>
      </c>
    </row>
    <row r="4" spans="1:1" x14ac:dyDescent="0.3">
      <c r="A4" s="4">
        <v>1</v>
      </c>
    </row>
    <row r="5" spans="1:1" x14ac:dyDescent="0.3">
      <c r="A5" s="5" t="s">
        <v>16</v>
      </c>
    </row>
    <row r="6" spans="1:1" x14ac:dyDescent="0.3">
      <c r="A6" s="6" t="s">
        <v>17</v>
      </c>
    </row>
    <row r="7" spans="1:1" x14ac:dyDescent="0.3">
      <c r="A7" s="5" t="s">
        <v>20</v>
      </c>
    </row>
    <row r="8" spans="1:1" x14ac:dyDescent="0.3">
      <c r="A8" s="6" t="s">
        <v>21</v>
      </c>
    </row>
    <row r="9" spans="1:1" x14ac:dyDescent="0.3">
      <c r="A9" s="5" t="s">
        <v>22</v>
      </c>
    </row>
    <row r="10" spans="1:1" x14ac:dyDescent="0.3">
      <c r="A10" s="6" t="s">
        <v>23</v>
      </c>
    </row>
    <row r="11" spans="1:1" x14ac:dyDescent="0.3">
      <c r="A11" s="5" t="s">
        <v>35</v>
      </c>
    </row>
    <row r="12" spans="1:1" x14ac:dyDescent="0.3">
      <c r="A12" s="6" t="s">
        <v>36</v>
      </c>
    </row>
    <row r="13" spans="1:1" x14ac:dyDescent="0.3">
      <c r="A13" s="5" t="s">
        <v>41</v>
      </c>
    </row>
    <row r="14" spans="1:1" x14ac:dyDescent="0.3">
      <c r="A14" s="6" t="s">
        <v>42</v>
      </c>
    </row>
    <row r="15" spans="1:1" x14ac:dyDescent="0.3">
      <c r="A15" s="5" t="s">
        <v>57</v>
      </c>
    </row>
    <row r="16" spans="1:1" x14ac:dyDescent="0.3">
      <c r="A16" s="6" t="s">
        <v>58</v>
      </c>
    </row>
    <row r="17" spans="1:2" x14ac:dyDescent="0.3">
      <c r="A17" s="5" t="s">
        <v>79</v>
      </c>
      <c r="B17" t="s">
        <v>310</v>
      </c>
    </row>
    <row r="18" spans="1:2" x14ac:dyDescent="0.3">
      <c r="A18" s="6" t="s">
        <v>80</v>
      </c>
    </row>
    <row r="19" spans="1:2" x14ac:dyDescent="0.3">
      <c r="A19" s="5" t="s">
        <v>84</v>
      </c>
    </row>
    <row r="20" spans="1:2" x14ac:dyDescent="0.3">
      <c r="A20" s="6" t="s">
        <v>85</v>
      </c>
    </row>
    <row r="21" spans="1:2" x14ac:dyDescent="0.3">
      <c r="A21" s="5" t="s">
        <v>86</v>
      </c>
    </row>
    <row r="22" spans="1:2" x14ac:dyDescent="0.3">
      <c r="A22" s="6" t="s">
        <v>87</v>
      </c>
    </row>
    <row r="23" spans="1:2" x14ac:dyDescent="0.3">
      <c r="A23" s="5" t="s">
        <v>113</v>
      </c>
    </row>
    <row r="24" spans="1:2" x14ac:dyDescent="0.3">
      <c r="A24" s="6" t="s">
        <v>114</v>
      </c>
    </row>
    <row r="25" spans="1:2" x14ac:dyDescent="0.3">
      <c r="A25" s="5" t="s">
        <v>129</v>
      </c>
      <c r="B25" t="s">
        <v>308</v>
      </c>
    </row>
    <row r="26" spans="1:2" x14ac:dyDescent="0.3">
      <c r="A26" s="6" t="s">
        <v>130</v>
      </c>
    </row>
    <row r="27" spans="1:2" x14ac:dyDescent="0.3">
      <c r="A27" s="5" t="s">
        <v>135</v>
      </c>
    </row>
    <row r="28" spans="1:2" x14ac:dyDescent="0.3">
      <c r="A28" s="6" t="s">
        <v>136</v>
      </c>
    </row>
    <row r="29" spans="1:2" x14ac:dyDescent="0.3">
      <c r="A29" s="5" t="s">
        <v>145</v>
      </c>
    </row>
    <row r="30" spans="1:2" x14ac:dyDescent="0.3">
      <c r="A30" s="6" t="s">
        <v>146</v>
      </c>
    </row>
    <row r="31" spans="1:2" x14ac:dyDescent="0.3">
      <c r="A31" s="5" t="s">
        <v>148</v>
      </c>
    </row>
    <row r="32" spans="1:2" x14ac:dyDescent="0.3">
      <c r="A32" s="6" t="s">
        <v>149</v>
      </c>
    </row>
    <row r="33" spans="1:1" x14ac:dyDescent="0.3">
      <c r="A33" s="5" t="s">
        <v>167</v>
      </c>
    </row>
    <row r="34" spans="1:1" x14ac:dyDescent="0.3">
      <c r="A34" s="6" t="s">
        <v>168</v>
      </c>
    </row>
    <row r="35" spans="1:1" x14ac:dyDescent="0.3">
      <c r="A35" s="5" t="s">
        <v>184</v>
      </c>
    </row>
    <row r="36" spans="1:1" x14ac:dyDescent="0.3">
      <c r="A36" s="6" t="s">
        <v>185</v>
      </c>
    </row>
    <row r="37" spans="1:1" x14ac:dyDescent="0.3">
      <c r="A37" s="5" t="s">
        <v>194</v>
      </c>
    </row>
    <row r="38" spans="1:1" x14ac:dyDescent="0.3">
      <c r="A38" s="6" t="s">
        <v>195</v>
      </c>
    </row>
    <row r="39" spans="1:1" x14ac:dyDescent="0.3">
      <c r="A39" s="5" t="s">
        <v>218</v>
      </c>
    </row>
    <row r="40" spans="1:1" x14ac:dyDescent="0.3">
      <c r="A40" s="6" t="s">
        <v>219</v>
      </c>
    </row>
    <row r="41" spans="1:1" x14ac:dyDescent="0.3">
      <c r="A41" s="5" t="s">
        <v>245</v>
      </c>
    </row>
    <row r="42" spans="1:1" x14ac:dyDescent="0.3">
      <c r="A42" s="6" t="s">
        <v>246</v>
      </c>
    </row>
    <row r="43" spans="1:1" x14ac:dyDescent="0.3">
      <c r="A43" s="5" t="s">
        <v>253</v>
      </c>
    </row>
    <row r="44" spans="1:1" x14ac:dyDescent="0.3">
      <c r="A44" s="6" t="s">
        <v>254</v>
      </c>
    </row>
    <row r="45" spans="1:1" x14ac:dyDescent="0.3">
      <c r="A45" s="5" t="s">
        <v>257</v>
      </c>
    </row>
    <row r="46" spans="1:1" x14ac:dyDescent="0.3">
      <c r="A46" s="6" t="s">
        <v>258</v>
      </c>
    </row>
    <row r="47" spans="1:1" x14ac:dyDescent="0.3">
      <c r="A47" s="5" t="s">
        <v>262</v>
      </c>
    </row>
    <row r="48" spans="1:1" x14ac:dyDescent="0.3">
      <c r="A48" s="6" t="s">
        <v>263</v>
      </c>
    </row>
    <row r="49" spans="1:3" x14ac:dyDescent="0.3">
      <c r="A49" s="5" t="s">
        <v>278</v>
      </c>
    </row>
    <row r="50" spans="1:3" x14ac:dyDescent="0.3">
      <c r="A50" s="6" t="s">
        <v>31</v>
      </c>
    </row>
    <row r="51" spans="1:3" x14ac:dyDescent="0.3">
      <c r="A51" s="5" t="s">
        <v>296</v>
      </c>
    </row>
    <row r="52" spans="1:3" x14ac:dyDescent="0.3">
      <c r="A52" s="6" t="s">
        <v>297</v>
      </c>
    </row>
    <row r="53" spans="1:3" x14ac:dyDescent="0.3">
      <c r="A53" s="4" t="s">
        <v>304</v>
      </c>
      <c r="B53">
        <v>24</v>
      </c>
    </row>
    <row r="54" spans="1:3" x14ac:dyDescent="0.3">
      <c r="A54" t="s">
        <v>309</v>
      </c>
      <c r="C54">
        <v>2</v>
      </c>
    </row>
    <row r="55" spans="1:3" x14ac:dyDescent="0.3">
      <c r="A55" t="s">
        <v>311</v>
      </c>
    </row>
    <row r="56" spans="1:3" x14ac:dyDescent="0.3">
      <c r="A56" t="s">
        <v>312</v>
      </c>
      <c r="C56">
        <v>2</v>
      </c>
    </row>
    <row r="57" spans="1:3" x14ac:dyDescent="0.3">
      <c r="C57" t="s">
        <v>313</v>
      </c>
    </row>
  </sheetData>
  <pageMargins left="0.7" right="0.7" top="0.75" bottom="0.75" header="0.3" footer="0.3"/>
  <pageSetup paperSize="9" scale="88" fitToWidth="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3"/>
  <sheetViews>
    <sheetView workbookViewId="0">
      <selection activeCell="A4" sqref="A4"/>
    </sheetView>
  </sheetViews>
  <sheetFormatPr baseColWidth="10" defaultRowHeight="14.4" x14ac:dyDescent="0.3"/>
  <cols>
    <col min="1" max="1" width="19.5546875" bestFit="1" customWidth="1"/>
  </cols>
  <sheetData>
    <row r="3" spans="1:2" x14ac:dyDescent="0.3">
      <c r="A3" s="3" t="s">
        <v>315</v>
      </c>
    </row>
    <row r="4" spans="1:2" x14ac:dyDescent="0.3">
      <c r="A4" s="4">
        <v>1</v>
      </c>
    </row>
    <row r="5" spans="1:2" x14ac:dyDescent="0.3">
      <c r="A5" s="5" t="s">
        <v>47</v>
      </c>
      <c r="B5" t="s">
        <v>314</v>
      </c>
    </row>
    <row r="6" spans="1:2" x14ac:dyDescent="0.3">
      <c r="A6" s="6" t="s">
        <v>48</v>
      </c>
    </row>
    <row r="7" spans="1:2" x14ac:dyDescent="0.3">
      <c r="A7" s="5" t="s">
        <v>53</v>
      </c>
      <c r="B7" t="s">
        <v>308</v>
      </c>
    </row>
    <row r="8" spans="1:2" x14ac:dyDescent="0.3">
      <c r="A8" s="6" t="s">
        <v>54</v>
      </c>
    </row>
    <row r="9" spans="1:2" x14ac:dyDescent="0.3">
      <c r="A9" s="5" t="s">
        <v>98</v>
      </c>
    </row>
    <row r="10" spans="1:2" x14ac:dyDescent="0.3">
      <c r="A10" s="6" t="s">
        <v>99</v>
      </c>
    </row>
    <row r="11" spans="1:2" x14ac:dyDescent="0.3">
      <c r="A11" s="5" t="s">
        <v>101</v>
      </c>
    </row>
    <row r="12" spans="1:2" x14ac:dyDescent="0.3">
      <c r="A12" s="6" t="s">
        <v>102</v>
      </c>
    </row>
    <row r="13" spans="1:2" x14ac:dyDescent="0.3">
      <c r="A13" s="5" t="s">
        <v>124</v>
      </c>
    </row>
    <row r="14" spans="1:2" x14ac:dyDescent="0.3">
      <c r="A14" s="6" t="s">
        <v>125</v>
      </c>
    </row>
    <row r="15" spans="1:2" x14ac:dyDescent="0.3">
      <c r="A15" s="5" t="s">
        <v>156</v>
      </c>
    </row>
    <row r="16" spans="1:2" x14ac:dyDescent="0.3">
      <c r="A16" s="6" t="s">
        <v>157</v>
      </c>
    </row>
    <row r="17" spans="1:2" x14ac:dyDescent="0.3">
      <c r="A17" s="5" t="s">
        <v>173</v>
      </c>
      <c r="B17" t="s">
        <v>308</v>
      </c>
    </row>
    <row r="18" spans="1:2" x14ac:dyDescent="0.3">
      <c r="A18" s="6" t="s">
        <v>174</v>
      </c>
    </row>
    <row r="19" spans="1:2" x14ac:dyDescent="0.3">
      <c r="A19" s="5" t="s">
        <v>200</v>
      </c>
    </row>
    <row r="20" spans="1:2" x14ac:dyDescent="0.3">
      <c r="A20" s="6" t="s">
        <v>201</v>
      </c>
    </row>
    <row r="21" spans="1:2" x14ac:dyDescent="0.3">
      <c r="A21" s="5" t="s">
        <v>220</v>
      </c>
    </row>
    <row r="22" spans="1:2" x14ac:dyDescent="0.3">
      <c r="A22" s="6" t="s">
        <v>54</v>
      </c>
    </row>
    <row r="23" spans="1:2" x14ac:dyDescent="0.3">
      <c r="A23" s="5" t="s">
        <v>229</v>
      </c>
      <c r="B23" t="s">
        <v>306</v>
      </c>
    </row>
    <row r="24" spans="1:2" x14ac:dyDescent="0.3">
      <c r="A24" s="6" t="s">
        <v>230</v>
      </c>
    </row>
    <row r="25" spans="1:2" x14ac:dyDescent="0.3">
      <c r="A25" s="5" t="s">
        <v>235</v>
      </c>
    </row>
    <row r="26" spans="1:2" x14ac:dyDescent="0.3">
      <c r="A26" s="6" t="s">
        <v>236</v>
      </c>
    </row>
    <row r="27" spans="1:2" x14ac:dyDescent="0.3">
      <c r="A27" s="5" t="s">
        <v>248</v>
      </c>
    </row>
    <row r="28" spans="1:2" x14ac:dyDescent="0.3">
      <c r="A28" s="6" t="s">
        <v>249</v>
      </c>
    </row>
    <row r="29" spans="1:2" x14ac:dyDescent="0.3">
      <c r="A29" s="5" t="s">
        <v>273</v>
      </c>
    </row>
    <row r="30" spans="1:2" x14ac:dyDescent="0.3">
      <c r="A30" s="6" t="s">
        <v>274</v>
      </c>
    </row>
    <row r="31" spans="1:2" x14ac:dyDescent="0.3">
      <c r="A31" s="5" t="s">
        <v>281</v>
      </c>
    </row>
    <row r="32" spans="1:2" x14ac:dyDescent="0.3">
      <c r="A32" s="6" t="s">
        <v>282</v>
      </c>
    </row>
    <row r="33" spans="1:2" x14ac:dyDescent="0.3">
      <c r="A33" s="4" t="s">
        <v>304</v>
      </c>
      <c r="B33">
        <v>14</v>
      </c>
    </row>
  </sheetData>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3"/>
  <sheetViews>
    <sheetView tabSelected="1" workbookViewId="0">
      <selection activeCell="O73" sqref="O73"/>
    </sheetView>
  </sheetViews>
  <sheetFormatPr baseColWidth="10" defaultRowHeight="14.4" x14ac:dyDescent="0.3"/>
  <cols>
    <col min="1" max="1" width="9.33203125" customWidth="1"/>
    <col min="4" max="4" width="26.44140625" customWidth="1"/>
    <col min="5" max="5" width="10.21875" customWidth="1"/>
    <col min="6" max="6" width="6.88671875" customWidth="1"/>
    <col min="8" max="8" width="14.5546875" customWidth="1"/>
    <col min="9" max="9" width="9.5546875" customWidth="1"/>
    <col min="10" max="10" width="11" customWidth="1"/>
    <col min="11" max="11" width="12.21875" customWidth="1"/>
    <col min="12" max="12" width="13" customWidth="1"/>
    <col min="13" max="13" width="5.33203125" customWidth="1"/>
    <col min="14" max="14" width="15.77734375" customWidth="1"/>
    <col min="15" max="15" width="17.33203125" customWidth="1"/>
    <col min="16" max="16" width="11" customWidth="1"/>
  </cols>
  <sheetData>
    <row r="1" spans="1:16" x14ac:dyDescent="0.3">
      <c r="A1" s="1">
        <v>44333</v>
      </c>
    </row>
    <row r="3" spans="1:16" x14ac:dyDescent="0.3">
      <c r="A3" t="s">
        <v>0</v>
      </c>
      <c r="B3" t="s">
        <v>1</v>
      </c>
      <c r="C3" t="s">
        <v>2</v>
      </c>
      <c r="D3" t="s">
        <v>3</v>
      </c>
      <c r="E3" t="s">
        <v>4</v>
      </c>
      <c r="F3" t="s">
        <v>5</v>
      </c>
      <c r="G3" t="s">
        <v>6</v>
      </c>
      <c r="H3" t="s">
        <v>7</v>
      </c>
      <c r="I3" t="s">
        <v>8</v>
      </c>
      <c r="J3" t="s">
        <v>10</v>
      </c>
      <c r="K3" t="s">
        <v>11</v>
      </c>
      <c r="L3" t="s">
        <v>12</v>
      </c>
      <c r="M3" t="s">
        <v>13</v>
      </c>
      <c r="N3" t="s">
        <v>14</v>
      </c>
      <c r="O3" t="s">
        <v>15</v>
      </c>
      <c r="P3" t="s">
        <v>9</v>
      </c>
    </row>
    <row r="4" spans="1:16" x14ac:dyDescent="0.3">
      <c r="A4">
        <v>1</v>
      </c>
      <c r="B4" t="s">
        <v>16</v>
      </c>
      <c r="C4" t="s">
        <v>17</v>
      </c>
      <c r="D4" t="s">
        <v>18</v>
      </c>
      <c r="H4" t="s">
        <v>19</v>
      </c>
      <c r="I4" s="1">
        <v>44327</v>
      </c>
      <c r="K4">
        <v>1</v>
      </c>
    </row>
    <row r="5" spans="1:16" x14ac:dyDescent="0.3">
      <c r="A5">
        <v>1</v>
      </c>
      <c r="B5" t="s">
        <v>20</v>
      </c>
      <c r="C5" t="s">
        <v>21</v>
      </c>
      <c r="D5" t="s">
        <v>18</v>
      </c>
      <c r="H5" t="s">
        <v>19</v>
      </c>
      <c r="I5" s="1">
        <v>44327</v>
      </c>
      <c r="K5">
        <v>1</v>
      </c>
    </row>
    <row r="6" spans="1:16" x14ac:dyDescent="0.3">
      <c r="A6">
        <v>1</v>
      </c>
      <c r="B6" t="s">
        <v>22</v>
      </c>
      <c r="C6" t="s">
        <v>23</v>
      </c>
      <c r="D6" t="s">
        <v>18</v>
      </c>
      <c r="H6" t="s">
        <v>19</v>
      </c>
      <c r="I6" s="1">
        <v>44327</v>
      </c>
      <c r="K6">
        <v>1</v>
      </c>
    </row>
    <row r="7" spans="1:16" x14ac:dyDescent="0.3">
      <c r="A7">
        <v>1</v>
      </c>
      <c r="B7" t="s">
        <v>24</v>
      </c>
      <c r="C7" t="s">
        <v>25</v>
      </c>
      <c r="D7" t="s">
        <v>26</v>
      </c>
      <c r="E7" t="s">
        <v>27</v>
      </c>
      <c r="F7">
        <v>4020</v>
      </c>
      <c r="G7" t="s">
        <v>28</v>
      </c>
      <c r="H7" t="s">
        <v>29</v>
      </c>
      <c r="I7" s="1">
        <v>44323</v>
      </c>
      <c r="M7">
        <v>1</v>
      </c>
      <c r="N7">
        <v>1</v>
      </c>
      <c r="O7">
        <v>1</v>
      </c>
    </row>
    <row r="8" spans="1:16" x14ac:dyDescent="0.3">
      <c r="A8">
        <v>1</v>
      </c>
      <c r="B8" t="s">
        <v>30</v>
      </c>
      <c r="C8" t="s">
        <v>31</v>
      </c>
      <c r="D8" t="s">
        <v>32</v>
      </c>
      <c r="E8" t="s">
        <v>33</v>
      </c>
      <c r="F8">
        <v>4000</v>
      </c>
      <c r="G8" t="s">
        <v>28</v>
      </c>
      <c r="H8" t="s">
        <v>34</v>
      </c>
      <c r="I8" s="1">
        <v>44333</v>
      </c>
      <c r="M8">
        <v>1</v>
      </c>
      <c r="N8">
        <v>1</v>
      </c>
      <c r="O8">
        <v>1</v>
      </c>
    </row>
    <row r="9" spans="1:16" x14ac:dyDescent="0.3">
      <c r="A9">
        <v>1</v>
      </c>
      <c r="B9" t="s">
        <v>35</v>
      </c>
      <c r="C9" t="s">
        <v>36</v>
      </c>
      <c r="D9" t="s">
        <v>37</v>
      </c>
      <c r="E9" t="s">
        <v>38</v>
      </c>
      <c r="F9">
        <v>4100</v>
      </c>
      <c r="G9" t="s">
        <v>39</v>
      </c>
      <c r="H9" t="s">
        <v>40</v>
      </c>
      <c r="I9" s="1">
        <v>44326</v>
      </c>
      <c r="K9">
        <v>1</v>
      </c>
      <c r="N9">
        <v>1</v>
      </c>
      <c r="O9">
        <v>1</v>
      </c>
    </row>
    <row r="10" spans="1:16" x14ac:dyDescent="0.3">
      <c r="A10">
        <v>1</v>
      </c>
      <c r="B10" t="s">
        <v>41</v>
      </c>
      <c r="C10" t="s">
        <v>42</v>
      </c>
      <c r="D10" t="s">
        <v>43</v>
      </c>
      <c r="E10" t="s">
        <v>44</v>
      </c>
      <c r="F10">
        <v>4624</v>
      </c>
      <c r="G10" t="s">
        <v>45</v>
      </c>
      <c r="H10" t="s">
        <v>46</v>
      </c>
      <c r="I10" s="1">
        <v>44328</v>
      </c>
      <c r="K10">
        <v>1</v>
      </c>
      <c r="N10">
        <v>1</v>
      </c>
      <c r="O10">
        <v>1</v>
      </c>
    </row>
    <row r="11" spans="1:16" x14ac:dyDescent="0.3">
      <c r="A11">
        <v>1</v>
      </c>
      <c r="B11" t="s">
        <v>47</v>
      </c>
      <c r="C11" t="s">
        <v>48</v>
      </c>
      <c r="D11" t="s">
        <v>49</v>
      </c>
      <c r="E11" t="s">
        <v>50</v>
      </c>
      <c r="F11">
        <v>4051</v>
      </c>
      <c r="G11" t="s">
        <v>51</v>
      </c>
      <c r="H11" t="s">
        <v>52</v>
      </c>
      <c r="I11" s="1">
        <v>44322</v>
      </c>
      <c r="L11">
        <v>1</v>
      </c>
      <c r="N11">
        <v>1</v>
      </c>
      <c r="O11">
        <v>1</v>
      </c>
    </row>
    <row r="12" spans="1:16" x14ac:dyDescent="0.3">
      <c r="A12">
        <v>1</v>
      </c>
      <c r="B12" t="s">
        <v>53</v>
      </c>
      <c r="C12" t="s">
        <v>54</v>
      </c>
      <c r="D12" t="s">
        <v>55</v>
      </c>
      <c r="E12" t="s">
        <v>56</v>
      </c>
      <c r="F12">
        <v>4000</v>
      </c>
      <c r="G12" t="s">
        <v>28</v>
      </c>
      <c r="H12" t="s">
        <v>46</v>
      </c>
      <c r="I12" s="1">
        <v>44321</v>
      </c>
      <c r="L12">
        <v>1</v>
      </c>
      <c r="N12">
        <v>1</v>
      </c>
      <c r="O12">
        <v>1</v>
      </c>
    </row>
    <row r="13" spans="1:16" x14ac:dyDescent="0.3">
      <c r="A13">
        <v>1</v>
      </c>
      <c r="B13" t="s">
        <v>57</v>
      </c>
      <c r="C13" t="s">
        <v>58</v>
      </c>
      <c r="D13" t="s">
        <v>59</v>
      </c>
      <c r="E13" t="s">
        <v>60</v>
      </c>
      <c r="F13">
        <v>4000</v>
      </c>
      <c r="G13" t="s">
        <v>28</v>
      </c>
      <c r="I13" s="1">
        <v>44324</v>
      </c>
      <c r="K13">
        <v>1</v>
      </c>
    </row>
    <row r="14" spans="1:16" x14ac:dyDescent="0.3">
      <c r="A14">
        <v>1</v>
      </c>
      <c r="B14" t="s">
        <v>61</v>
      </c>
      <c r="C14" t="s">
        <v>62</v>
      </c>
      <c r="D14" t="s">
        <v>63</v>
      </c>
      <c r="H14" t="s">
        <v>64</v>
      </c>
      <c r="I14" s="1">
        <v>44326</v>
      </c>
      <c r="J14">
        <v>1</v>
      </c>
      <c r="N14">
        <v>1</v>
      </c>
      <c r="O14">
        <v>1</v>
      </c>
    </row>
    <row r="15" spans="1:16" x14ac:dyDescent="0.3">
      <c r="A15">
        <v>1</v>
      </c>
      <c r="B15" t="s">
        <v>65</v>
      </c>
      <c r="C15" t="s">
        <v>66</v>
      </c>
      <c r="D15" t="s">
        <v>67</v>
      </c>
      <c r="E15" t="s">
        <v>68</v>
      </c>
      <c r="F15">
        <v>4030</v>
      </c>
      <c r="G15" t="s">
        <v>69</v>
      </c>
      <c r="H15" t="s">
        <v>46</v>
      </c>
      <c r="I15" s="1">
        <v>44321</v>
      </c>
      <c r="M15">
        <v>1</v>
      </c>
      <c r="N15">
        <v>1</v>
      </c>
      <c r="O15">
        <v>1</v>
      </c>
    </row>
    <row r="16" spans="1:16" x14ac:dyDescent="0.3">
      <c r="A16">
        <v>1</v>
      </c>
      <c r="B16" t="s">
        <v>70</v>
      </c>
      <c r="C16" t="s">
        <v>71</v>
      </c>
      <c r="D16" t="s">
        <v>72</v>
      </c>
      <c r="E16" t="s">
        <v>73</v>
      </c>
      <c r="F16">
        <v>4218</v>
      </c>
      <c r="G16" t="s">
        <v>74</v>
      </c>
      <c r="H16" t="s">
        <v>75</v>
      </c>
      <c r="I16" s="1">
        <v>44322</v>
      </c>
      <c r="J16">
        <v>1</v>
      </c>
      <c r="N16">
        <v>1</v>
      </c>
      <c r="O16">
        <v>1</v>
      </c>
    </row>
    <row r="17" spans="1:16" x14ac:dyDescent="0.3">
      <c r="A17">
        <v>1</v>
      </c>
      <c r="B17" t="s">
        <v>76</v>
      </c>
      <c r="C17" t="s">
        <v>77</v>
      </c>
      <c r="D17" t="s">
        <v>78</v>
      </c>
      <c r="H17" t="s">
        <v>19</v>
      </c>
      <c r="I17" s="1">
        <v>44328</v>
      </c>
      <c r="J17">
        <v>1</v>
      </c>
      <c r="N17">
        <v>1</v>
      </c>
      <c r="O17">
        <v>1</v>
      </c>
    </row>
    <row r="18" spans="1:16" x14ac:dyDescent="0.3">
      <c r="A18">
        <v>1</v>
      </c>
      <c r="B18" t="s">
        <v>79</v>
      </c>
      <c r="C18" t="s">
        <v>80</v>
      </c>
      <c r="D18" t="s">
        <v>81</v>
      </c>
      <c r="E18" t="s">
        <v>82</v>
      </c>
      <c r="F18">
        <v>4420</v>
      </c>
      <c r="G18" t="s">
        <v>83</v>
      </c>
      <c r="H18" t="s">
        <v>46</v>
      </c>
      <c r="I18" s="1">
        <v>44327</v>
      </c>
      <c r="K18">
        <v>1</v>
      </c>
      <c r="N18">
        <v>1</v>
      </c>
      <c r="O18">
        <v>1</v>
      </c>
    </row>
    <row r="19" spans="1:16" x14ac:dyDescent="0.3">
      <c r="A19">
        <v>1</v>
      </c>
      <c r="B19" t="s">
        <v>84</v>
      </c>
      <c r="C19" t="s">
        <v>85</v>
      </c>
      <c r="D19" t="s">
        <v>18</v>
      </c>
      <c r="H19" t="s">
        <v>19</v>
      </c>
      <c r="I19" s="1">
        <v>44327</v>
      </c>
      <c r="K19">
        <v>1</v>
      </c>
    </row>
    <row r="20" spans="1:16" x14ac:dyDescent="0.3">
      <c r="A20">
        <v>1</v>
      </c>
      <c r="B20" t="s">
        <v>86</v>
      </c>
      <c r="C20" t="s">
        <v>87</v>
      </c>
      <c r="D20" t="s">
        <v>88</v>
      </c>
      <c r="E20" t="s">
        <v>89</v>
      </c>
      <c r="F20">
        <v>4987</v>
      </c>
      <c r="G20" t="s">
        <v>90</v>
      </c>
      <c r="H20" t="s">
        <v>91</v>
      </c>
      <c r="I20" s="1">
        <v>44322</v>
      </c>
      <c r="K20">
        <v>1</v>
      </c>
      <c r="N20">
        <v>1</v>
      </c>
      <c r="O20">
        <v>1</v>
      </c>
    </row>
    <row r="21" spans="1:16" x14ac:dyDescent="0.3">
      <c r="A21">
        <v>1</v>
      </c>
      <c r="B21" t="s">
        <v>92</v>
      </c>
      <c r="C21" t="s">
        <v>93</v>
      </c>
      <c r="D21" t="s">
        <v>94</v>
      </c>
      <c r="H21" t="s">
        <v>19</v>
      </c>
      <c r="I21" s="1">
        <v>44327</v>
      </c>
      <c r="M21">
        <v>1</v>
      </c>
      <c r="N21">
        <v>1</v>
      </c>
      <c r="O21">
        <v>1</v>
      </c>
    </row>
    <row r="22" spans="1:16" x14ac:dyDescent="0.3">
      <c r="A22">
        <v>1</v>
      </c>
      <c r="B22" t="s">
        <v>95</v>
      </c>
      <c r="C22" t="s">
        <v>96</v>
      </c>
      <c r="D22" t="s">
        <v>81</v>
      </c>
      <c r="H22" t="s">
        <v>19</v>
      </c>
      <c r="I22" s="1">
        <v>44327</v>
      </c>
      <c r="M22">
        <v>1</v>
      </c>
      <c r="N22">
        <v>1</v>
      </c>
      <c r="O22">
        <v>1</v>
      </c>
      <c r="P22" t="s">
        <v>97</v>
      </c>
    </row>
    <row r="23" spans="1:16" x14ac:dyDescent="0.3">
      <c r="A23">
        <v>1</v>
      </c>
      <c r="B23" t="s">
        <v>98</v>
      </c>
      <c r="C23" t="s">
        <v>99</v>
      </c>
      <c r="D23" t="s">
        <v>100</v>
      </c>
      <c r="H23" t="s">
        <v>19</v>
      </c>
      <c r="I23" s="1">
        <v>44328</v>
      </c>
      <c r="L23">
        <v>1</v>
      </c>
      <c r="N23">
        <v>1</v>
      </c>
      <c r="O23">
        <v>1</v>
      </c>
    </row>
    <row r="24" spans="1:16" x14ac:dyDescent="0.3">
      <c r="A24">
        <v>1</v>
      </c>
      <c r="B24" t="s">
        <v>101</v>
      </c>
      <c r="C24" t="s">
        <v>102</v>
      </c>
      <c r="D24" t="s">
        <v>103</v>
      </c>
      <c r="E24" t="s">
        <v>104</v>
      </c>
      <c r="F24">
        <v>6990</v>
      </c>
      <c r="G24" t="s">
        <v>105</v>
      </c>
      <c r="H24" t="s">
        <v>19</v>
      </c>
      <c r="I24" s="1">
        <v>44333</v>
      </c>
      <c r="L24">
        <v>1</v>
      </c>
      <c r="N24">
        <v>1</v>
      </c>
      <c r="O24">
        <v>1</v>
      </c>
    </row>
    <row r="25" spans="1:16" x14ac:dyDescent="0.3">
      <c r="A25">
        <v>1</v>
      </c>
      <c r="B25" t="s">
        <v>106</v>
      </c>
      <c r="C25" t="s">
        <v>107</v>
      </c>
      <c r="D25" t="s">
        <v>108</v>
      </c>
      <c r="E25" t="s">
        <v>109</v>
      </c>
      <c r="F25">
        <v>4280</v>
      </c>
      <c r="G25" t="s">
        <v>110</v>
      </c>
      <c r="H25" t="s">
        <v>111</v>
      </c>
      <c r="I25" s="1">
        <v>44322</v>
      </c>
      <c r="M25">
        <v>1</v>
      </c>
      <c r="O25">
        <v>1</v>
      </c>
      <c r="P25" t="s">
        <v>112</v>
      </c>
    </row>
    <row r="26" spans="1:16" x14ac:dyDescent="0.3">
      <c r="A26">
        <v>1</v>
      </c>
      <c r="B26" t="s">
        <v>113</v>
      </c>
      <c r="C26" t="s">
        <v>114</v>
      </c>
      <c r="D26" t="s">
        <v>115</v>
      </c>
      <c r="E26" t="s">
        <v>116</v>
      </c>
      <c r="F26">
        <v>4480</v>
      </c>
      <c r="G26" t="s">
        <v>117</v>
      </c>
      <c r="H26" t="s">
        <v>46</v>
      </c>
      <c r="I26" s="1">
        <v>44323</v>
      </c>
      <c r="K26">
        <v>1</v>
      </c>
      <c r="N26">
        <v>1</v>
      </c>
      <c r="O26">
        <v>1</v>
      </c>
      <c r="P26" t="s">
        <v>118</v>
      </c>
    </row>
    <row r="27" spans="1:16" x14ac:dyDescent="0.3">
      <c r="A27">
        <v>1</v>
      </c>
      <c r="B27" t="s">
        <v>119</v>
      </c>
      <c r="C27" t="s">
        <v>120</v>
      </c>
      <c r="D27" t="s">
        <v>121</v>
      </c>
      <c r="E27" t="s">
        <v>122</v>
      </c>
      <c r="F27">
        <v>4351</v>
      </c>
      <c r="G27" t="s">
        <v>123</v>
      </c>
      <c r="H27" t="s">
        <v>46</v>
      </c>
      <c r="I27" s="1">
        <v>44333</v>
      </c>
      <c r="M27">
        <v>1</v>
      </c>
      <c r="N27">
        <v>1</v>
      </c>
    </row>
    <row r="28" spans="1:16" x14ac:dyDescent="0.3">
      <c r="A28">
        <v>1</v>
      </c>
      <c r="B28" t="s">
        <v>124</v>
      </c>
      <c r="C28" t="s">
        <v>125</v>
      </c>
      <c r="D28" t="s">
        <v>126</v>
      </c>
      <c r="E28" t="s">
        <v>127</v>
      </c>
      <c r="F28">
        <v>4432</v>
      </c>
      <c r="G28" t="s">
        <v>128</v>
      </c>
      <c r="H28" t="s">
        <v>19</v>
      </c>
      <c r="I28" s="1">
        <v>44333</v>
      </c>
      <c r="L28">
        <v>1</v>
      </c>
      <c r="N28">
        <v>1</v>
      </c>
      <c r="O28">
        <v>1</v>
      </c>
    </row>
    <row r="29" spans="1:16" x14ac:dyDescent="0.3">
      <c r="A29">
        <v>1</v>
      </c>
      <c r="B29" t="s">
        <v>129</v>
      </c>
      <c r="C29" t="s">
        <v>130</v>
      </c>
      <c r="D29" t="s">
        <v>131</v>
      </c>
      <c r="E29" t="s">
        <v>132</v>
      </c>
      <c r="F29">
        <v>4577</v>
      </c>
      <c r="G29" t="s">
        <v>133</v>
      </c>
      <c r="H29" t="s">
        <v>46</v>
      </c>
      <c r="I29" s="1">
        <v>44332</v>
      </c>
      <c r="K29">
        <v>1</v>
      </c>
      <c r="N29">
        <v>1</v>
      </c>
      <c r="O29">
        <v>1</v>
      </c>
      <c r="P29" t="s">
        <v>134</v>
      </c>
    </row>
    <row r="30" spans="1:16" x14ac:dyDescent="0.3">
      <c r="A30">
        <v>1</v>
      </c>
      <c r="B30" t="s">
        <v>135</v>
      </c>
      <c r="C30" t="s">
        <v>136</v>
      </c>
      <c r="D30" t="s">
        <v>137</v>
      </c>
      <c r="E30" t="s">
        <v>138</v>
      </c>
      <c r="F30">
        <v>5000</v>
      </c>
      <c r="G30" t="s">
        <v>139</v>
      </c>
      <c r="H30" t="s">
        <v>46</v>
      </c>
      <c r="I30" s="1">
        <v>44322</v>
      </c>
      <c r="K30">
        <v>1</v>
      </c>
      <c r="N30">
        <v>1</v>
      </c>
      <c r="O30">
        <v>1</v>
      </c>
    </row>
    <row r="31" spans="1:16" x14ac:dyDescent="0.3">
      <c r="A31">
        <v>1</v>
      </c>
      <c r="B31" t="s">
        <v>140</v>
      </c>
      <c r="C31" t="s">
        <v>141</v>
      </c>
      <c r="D31" t="s">
        <v>142</v>
      </c>
      <c r="H31" t="s">
        <v>143</v>
      </c>
      <c r="I31" s="1">
        <v>44322</v>
      </c>
      <c r="J31">
        <v>1</v>
      </c>
      <c r="N31">
        <v>1</v>
      </c>
      <c r="O31">
        <v>1</v>
      </c>
      <c r="P31" t="s">
        <v>144</v>
      </c>
    </row>
    <row r="32" spans="1:16" x14ac:dyDescent="0.3">
      <c r="A32">
        <v>1</v>
      </c>
      <c r="B32" t="s">
        <v>145</v>
      </c>
      <c r="C32" t="s">
        <v>146</v>
      </c>
      <c r="D32" t="s">
        <v>147</v>
      </c>
      <c r="H32" t="s">
        <v>19</v>
      </c>
      <c r="I32" s="1">
        <v>44328</v>
      </c>
      <c r="K32">
        <v>1</v>
      </c>
      <c r="N32">
        <v>1</v>
      </c>
      <c r="O32">
        <v>1</v>
      </c>
    </row>
    <row r="33" spans="1:16" x14ac:dyDescent="0.3">
      <c r="A33">
        <v>1</v>
      </c>
      <c r="B33" t="s">
        <v>148</v>
      </c>
      <c r="C33" t="s">
        <v>149</v>
      </c>
      <c r="D33" t="s">
        <v>150</v>
      </c>
      <c r="H33" t="s">
        <v>19</v>
      </c>
      <c r="I33" s="1">
        <v>44329</v>
      </c>
      <c r="K33">
        <v>1</v>
      </c>
      <c r="N33">
        <v>1</v>
      </c>
      <c r="O33">
        <v>1</v>
      </c>
    </row>
    <row r="34" spans="1:16" x14ac:dyDescent="0.3">
      <c r="A34">
        <v>1</v>
      </c>
      <c r="B34" t="s">
        <v>151</v>
      </c>
      <c r="C34" t="s">
        <v>36</v>
      </c>
      <c r="D34" t="s">
        <v>152</v>
      </c>
      <c r="E34" t="s">
        <v>153</v>
      </c>
      <c r="F34">
        <v>4102</v>
      </c>
      <c r="G34" t="s">
        <v>154</v>
      </c>
      <c r="H34" t="s">
        <v>155</v>
      </c>
      <c r="I34" s="1">
        <v>44326</v>
      </c>
      <c r="J34">
        <v>1</v>
      </c>
      <c r="N34">
        <v>1</v>
      </c>
    </row>
    <row r="35" spans="1:16" x14ac:dyDescent="0.3">
      <c r="A35">
        <v>1</v>
      </c>
      <c r="B35" t="s">
        <v>156</v>
      </c>
      <c r="C35" t="s">
        <v>157</v>
      </c>
      <c r="D35" t="s">
        <v>158</v>
      </c>
      <c r="E35" t="s">
        <v>159</v>
      </c>
      <c r="F35">
        <v>4000</v>
      </c>
      <c r="G35" t="s">
        <v>28</v>
      </c>
      <c r="H35" t="s">
        <v>160</v>
      </c>
      <c r="I35" s="1">
        <v>44326</v>
      </c>
      <c r="L35">
        <v>1</v>
      </c>
    </row>
    <row r="36" spans="1:16" x14ac:dyDescent="0.3">
      <c r="A36">
        <v>1</v>
      </c>
      <c r="B36" t="s">
        <v>161</v>
      </c>
      <c r="C36" t="s">
        <v>162</v>
      </c>
      <c r="D36" t="s">
        <v>81</v>
      </c>
      <c r="H36" t="s">
        <v>163</v>
      </c>
      <c r="I36" s="1">
        <v>44327</v>
      </c>
      <c r="M36">
        <v>1</v>
      </c>
      <c r="N36">
        <v>1</v>
      </c>
      <c r="O36">
        <v>1</v>
      </c>
      <c r="P36" t="s">
        <v>164</v>
      </c>
    </row>
    <row r="37" spans="1:16" x14ac:dyDescent="0.3">
      <c r="A37">
        <v>1</v>
      </c>
      <c r="B37" t="s">
        <v>165</v>
      </c>
      <c r="C37" t="s">
        <v>157</v>
      </c>
      <c r="D37" t="s">
        <v>81</v>
      </c>
      <c r="H37" t="s">
        <v>19</v>
      </c>
      <c r="I37" s="1">
        <v>44327</v>
      </c>
      <c r="M37">
        <v>1</v>
      </c>
      <c r="N37">
        <v>1</v>
      </c>
      <c r="O37">
        <v>1</v>
      </c>
      <c r="P37" t="s">
        <v>166</v>
      </c>
    </row>
    <row r="38" spans="1:16" x14ac:dyDescent="0.3">
      <c r="A38">
        <v>1</v>
      </c>
      <c r="B38" t="s">
        <v>167</v>
      </c>
      <c r="C38" t="s">
        <v>168</v>
      </c>
      <c r="D38" t="s">
        <v>169</v>
      </c>
      <c r="E38" t="s">
        <v>170</v>
      </c>
      <c r="F38">
        <v>4400</v>
      </c>
      <c r="G38" t="s">
        <v>171</v>
      </c>
      <c r="H38" t="s">
        <v>172</v>
      </c>
      <c r="I38" s="1">
        <v>44321</v>
      </c>
      <c r="K38">
        <v>1</v>
      </c>
      <c r="N38">
        <v>1</v>
      </c>
    </row>
    <row r="39" spans="1:16" x14ac:dyDescent="0.3">
      <c r="A39">
        <v>1</v>
      </c>
      <c r="B39" t="s">
        <v>173</v>
      </c>
      <c r="C39" t="s">
        <v>174</v>
      </c>
      <c r="D39" t="s">
        <v>175</v>
      </c>
      <c r="E39" t="s">
        <v>176</v>
      </c>
      <c r="F39">
        <v>4000</v>
      </c>
      <c r="G39" t="s">
        <v>28</v>
      </c>
      <c r="H39" t="s">
        <v>46</v>
      </c>
      <c r="I39" s="1">
        <v>44326</v>
      </c>
      <c r="L39">
        <v>1</v>
      </c>
      <c r="N39">
        <v>1</v>
      </c>
      <c r="O39">
        <v>1</v>
      </c>
      <c r="P39" t="s">
        <v>177</v>
      </c>
    </row>
    <row r="40" spans="1:16" x14ac:dyDescent="0.3">
      <c r="A40">
        <v>1</v>
      </c>
      <c r="B40" t="s">
        <v>178</v>
      </c>
      <c r="C40" t="s">
        <v>179</v>
      </c>
      <c r="D40" t="s">
        <v>180</v>
      </c>
      <c r="E40" t="s">
        <v>181</v>
      </c>
      <c r="F40">
        <v>4800</v>
      </c>
      <c r="G40" t="s">
        <v>182</v>
      </c>
      <c r="H40" t="s">
        <v>183</v>
      </c>
      <c r="I40" s="1">
        <v>44327</v>
      </c>
      <c r="J40">
        <v>1</v>
      </c>
      <c r="N40">
        <v>1</v>
      </c>
      <c r="O40">
        <v>1</v>
      </c>
    </row>
    <row r="41" spans="1:16" x14ac:dyDescent="0.3">
      <c r="A41">
        <v>1</v>
      </c>
      <c r="B41" t="s">
        <v>184</v>
      </c>
      <c r="C41" t="s">
        <v>185</v>
      </c>
      <c r="D41" t="s">
        <v>186</v>
      </c>
      <c r="E41" t="s">
        <v>187</v>
      </c>
      <c r="F41">
        <v>4000</v>
      </c>
      <c r="G41" t="s">
        <v>28</v>
      </c>
      <c r="H41" t="s">
        <v>188</v>
      </c>
      <c r="I41" s="1">
        <v>44327</v>
      </c>
      <c r="K41">
        <v>1</v>
      </c>
      <c r="O41">
        <v>1</v>
      </c>
    </row>
    <row r="42" spans="1:16" x14ac:dyDescent="0.3">
      <c r="A42">
        <v>1</v>
      </c>
      <c r="B42" t="s">
        <v>189</v>
      </c>
      <c r="C42" t="s">
        <v>190</v>
      </c>
      <c r="D42" t="s">
        <v>191</v>
      </c>
      <c r="E42" t="s">
        <v>192</v>
      </c>
      <c r="F42">
        <v>4630</v>
      </c>
      <c r="G42" t="s">
        <v>193</v>
      </c>
      <c r="H42" t="s">
        <v>46</v>
      </c>
      <c r="I42" s="1">
        <v>44333</v>
      </c>
      <c r="M42">
        <v>1</v>
      </c>
      <c r="N42">
        <v>1</v>
      </c>
    </row>
    <row r="43" spans="1:16" x14ac:dyDescent="0.3">
      <c r="A43">
        <v>1</v>
      </c>
      <c r="B43" t="s">
        <v>194</v>
      </c>
      <c r="C43" t="s">
        <v>195</v>
      </c>
      <c r="D43" t="s">
        <v>196</v>
      </c>
      <c r="E43" t="s">
        <v>197</v>
      </c>
      <c r="F43">
        <v>4570</v>
      </c>
      <c r="G43" t="s">
        <v>198</v>
      </c>
      <c r="H43" t="s">
        <v>199</v>
      </c>
      <c r="I43" s="1">
        <v>44323</v>
      </c>
      <c r="K43">
        <v>1</v>
      </c>
      <c r="N43">
        <v>1</v>
      </c>
      <c r="O43">
        <v>1</v>
      </c>
    </row>
    <row r="44" spans="1:16" x14ac:dyDescent="0.3">
      <c r="A44">
        <v>1</v>
      </c>
      <c r="B44" t="s">
        <v>200</v>
      </c>
      <c r="C44" t="s">
        <v>201</v>
      </c>
      <c r="D44" t="s">
        <v>202</v>
      </c>
      <c r="H44" t="s">
        <v>19</v>
      </c>
      <c r="I44" s="1">
        <v>44328</v>
      </c>
      <c r="L44">
        <v>1</v>
      </c>
      <c r="N44">
        <v>1</v>
      </c>
      <c r="O44">
        <v>1</v>
      </c>
    </row>
    <row r="45" spans="1:16" x14ac:dyDescent="0.3">
      <c r="A45">
        <v>1</v>
      </c>
      <c r="B45" t="s">
        <v>203</v>
      </c>
      <c r="C45" t="s">
        <v>204</v>
      </c>
      <c r="D45" t="s">
        <v>205</v>
      </c>
      <c r="E45" t="s">
        <v>206</v>
      </c>
      <c r="F45">
        <v>4600</v>
      </c>
      <c r="G45" t="s">
        <v>207</v>
      </c>
      <c r="H45" t="s">
        <v>46</v>
      </c>
      <c r="I45" s="1">
        <v>44326</v>
      </c>
      <c r="J45">
        <v>1</v>
      </c>
      <c r="N45">
        <v>1</v>
      </c>
      <c r="O45">
        <v>1</v>
      </c>
    </row>
    <row r="46" spans="1:16" x14ac:dyDescent="0.3">
      <c r="A46">
        <v>1</v>
      </c>
      <c r="B46" t="s">
        <v>208</v>
      </c>
      <c r="C46" t="s">
        <v>209</v>
      </c>
      <c r="D46" t="s">
        <v>210</v>
      </c>
      <c r="E46" t="s">
        <v>211</v>
      </c>
      <c r="F46">
        <v>4000</v>
      </c>
      <c r="G46" t="s">
        <v>28</v>
      </c>
      <c r="H46" t="s">
        <v>212</v>
      </c>
      <c r="I46" s="1">
        <v>44330</v>
      </c>
      <c r="J46">
        <v>1</v>
      </c>
      <c r="N46">
        <v>1</v>
      </c>
      <c r="O46">
        <v>1</v>
      </c>
    </row>
    <row r="47" spans="1:16" x14ac:dyDescent="0.3">
      <c r="A47">
        <v>1</v>
      </c>
      <c r="B47" t="s">
        <v>213</v>
      </c>
      <c r="C47" t="s">
        <v>214</v>
      </c>
      <c r="D47" t="s">
        <v>215</v>
      </c>
      <c r="E47" t="s">
        <v>216</v>
      </c>
      <c r="F47">
        <v>4030</v>
      </c>
      <c r="G47" t="s">
        <v>69</v>
      </c>
      <c r="H47" t="s">
        <v>199</v>
      </c>
      <c r="I47" s="1">
        <v>44329</v>
      </c>
      <c r="M47">
        <v>1</v>
      </c>
      <c r="O47">
        <v>1</v>
      </c>
      <c r="P47" t="s">
        <v>217</v>
      </c>
    </row>
    <row r="48" spans="1:16" x14ac:dyDescent="0.3">
      <c r="A48">
        <v>1</v>
      </c>
      <c r="B48" t="s">
        <v>218</v>
      </c>
      <c r="C48" t="s">
        <v>219</v>
      </c>
      <c r="D48" t="s">
        <v>18</v>
      </c>
      <c r="H48" t="s">
        <v>19</v>
      </c>
      <c r="I48" s="1">
        <v>44327</v>
      </c>
      <c r="K48">
        <v>1</v>
      </c>
    </row>
    <row r="49" spans="1:16" x14ac:dyDescent="0.3">
      <c r="A49">
        <v>1</v>
      </c>
      <c r="B49" t="s">
        <v>220</v>
      </c>
      <c r="C49" t="s">
        <v>54</v>
      </c>
      <c r="D49" t="s">
        <v>221</v>
      </c>
      <c r="E49" t="s">
        <v>222</v>
      </c>
      <c r="F49">
        <v>4000</v>
      </c>
      <c r="G49" t="s">
        <v>28</v>
      </c>
      <c r="H49" t="s">
        <v>46</v>
      </c>
      <c r="I49" s="1">
        <v>44322</v>
      </c>
      <c r="L49">
        <v>1</v>
      </c>
      <c r="N49">
        <v>1</v>
      </c>
      <c r="O49">
        <v>1</v>
      </c>
    </row>
    <row r="50" spans="1:16" x14ac:dyDescent="0.3">
      <c r="A50">
        <v>1</v>
      </c>
      <c r="B50" t="s">
        <v>223</v>
      </c>
      <c r="C50" t="s">
        <v>224</v>
      </c>
      <c r="D50" t="s">
        <v>225</v>
      </c>
      <c r="E50" t="s">
        <v>226</v>
      </c>
      <c r="F50">
        <v>6700</v>
      </c>
      <c r="G50" t="s">
        <v>227</v>
      </c>
      <c r="H50" t="s">
        <v>228</v>
      </c>
      <c r="I50" s="1">
        <v>44333</v>
      </c>
      <c r="J50">
        <v>1</v>
      </c>
      <c r="N50">
        <v>1</v>
      </c>
      <c r="O50">
        <v>1</v>
      </c>
    </row>
    <row r="51" spans="1:16" x14ac:dyDescent="0.3">
      <c r="A51">
        <v>1</v>
      </c>
      <c r="B51" t="s">
        <v>229</v>
      </c>
      <c r="C51" t="s">
        <v>230</v>
      </c>
      <c r="D51" t="s">
        <v>231</v>
      </c>
      <c r="E51" t="s">
        <v>232</v>
      </c>
      <c r="F51">
        <v>6990</v>
      </c>
      <c r="G51" t="s">
        <v>105</v>
      </c>
      <c r="H51" t="s">
        <v>46</v>
      </c>
      <c r="I51" s="1">
        <v>44321</v>
      </c>
      <c r="L51">
        <v>1</v>
      </c>
      <c r="N51">
        <v>1</v>
      </c>
      <c r="O51">
        <v>1</v>
      </c>
    </row>
    <row r="52" spans="1:16" x14ac:dyDescent="0.3">
      <c r="A52">
        <v>1</v>
      </c>
      <c r="B52" t="s">
        <v>233</v>
      </c>
      <c r="C52" t="s">
        <v>141</v>
      </c>
      <c r="D52" t="s">
        <v>81</v>
      </c>
      <c r="H52" t="s">
        <v>19</v>
      </c>
      <c r="I52" s="1">
        <v>44327</v>
      </c>
      <c r="M52">
        <v>1</v>
      </c>
      <c r="N52">
        <v>1</v>
      </c>
      <c r="O52">
        <v>1</v>
      </c>
      <c r="P52" t="s">
        <v>234</v>
      </c>
    </row>
    <row r="53" spans="1:16" x14ac:dyDescent="0.3">
      <c r="A53">
        <v>1</v>
      </c>
      <c r="B53" t="s">
        <v>235</v>
      </c>
      <c r="C53" t="s">
        <v>236</v>
      </c>
      <c r="D53" t="s">
        <v>237</v>
      </c>
      <c r="E53" t="s">
        <v>238</v>
      </c>
      <c r="F53">
        <v>4650</v>
      </c>
      <c r="G53" t="s">
        <v>239</v>
      </c>
      <c r="H53" t="s">
        <v>111</v>
      </c>
      <c r="I53" s="1">
        <v>44330</v>
      </c>
      <c r="L53">
        <v>1</v>
      </c>
      <c r="O53">
        <v>1</v>
      </c>
    </row>
    <row r="54" spans="1:16" x14ac:dyDescent="0.3">
      <c r="A54">
        <v>1</v>
      </c>
      <c r="B54" t="s">
        <v>240</v>
      </c>
      <c r="C54" t="s">
        <v>241</v>
      </c>
      <c r="D54" t="s">
        <v>242</v>
      </c>
      <c r="E54" t="s">
        <v>243</v>
      </c>
      <c r="F54">
        <v>5080</v>
      </c>
      <c r="G54" t="s">
        <v>244</v>
      </c>
      <c r="H54" t="s">
        <v>46</v>
      </c>
      <c r="I54" s="1">
        <v>44326</v>
      </c>
      <c r="J54">
        <v>1</v>
      </c>
    </row>
    <row r="55" spans="1:16" x14ac:dyDescent="0.3">
      <c r="A55">
        <v>1</v>
      </c>
      <c r="B55" t="s">
        <v>245</v>
      </c>
      <c r="C55" t="s">
        <v>246</v>
      </c>
      <c r="D55" t="s">
        <v>247</v>
      </c>
      <c r="E55" t="s">
        <v>187</v>
      </c>
      <c r="F55">
        <v>4000</v>
      </c>
      <c r="G55" t="s">
        <v>28</v>
      </c>
      <c r="H55" t="s">
        <v>19</v>
      </c>
      <c r="I55" s="1">
        <v>44327</v>
      </c>
      <c r="K55">
        <v>1</v>
      </c>
      <c r="N55">
        <v>1</v>
      </c>
      <c r="O55">
        <v>1</v>
      </c>
    </row>
    <row r="56" spans="1:16" x14ac:dyDescent="0.3">
      <c r="A56">
        <v>1</v>
      </c>
      <c r="B56" t="s">
        <v>248</v>
      </c>
      <c r="C56" t="s">
        <v>249</v>
      </c>
      <c r="D56" t="s">
        <v>250</v>
      </c>
      <c r="E56" t="s">
        <v>251</v>
      </c>
      <c r="F56">
        <v>6700</v>
      </c>
      <c r="G56" t="s">
        <v>227</v>
      </c>
      <c r="H56" t="s">
        <v>252</v>
      </c>
      <c r="I56" s="1">
        <v>44332</v>
      </c>
      <c r="L56">
        <v>1</v>
      </c>
      <c r="N56">
        <v>1</v>
      </c>
    </row>
    <row r="57" spans="1:16" x14ac:dyDescent="0.3">
      <c r="A57">
        <v>1</v>
      </c>
      <c r="B57" t="s">
        <v>253</v>
      </c>
      <c r="C57" t="s">
        <v>254</v>
      </c>
      <c r="D57" t="s">
        <v>255</v>
      </c>
      <c r="E57" t="s">
        <v>256</v>
      </c>
      <c r="F57">
        <v>4000</v>
      </c>
      <c r="G57" t="s">
        <v>28</v>
      </c>
      <c r="H57" t="s">
        <v>29</v>
      </c>
      <c r="I57" s="1">
        <v>44326</v>
      </c>
      <c r="K57">
        <v>1</v>
      </c>
      <c r="O57">
        <v>1</v>
      </c>
    </row>
    <row r="58" spans="1:16" x14ac:dyDescent="0.3">
      <c r="A58">
        <v>1</v>
      </c>
      <c r="B58" t="s">
        <v>257</v>
      </c>
      <c r="C58" t="s">
        <v>258</v>
      </c>
      <c r="D58" t="s">
        <v>259</v>
      </c>
      <c r="E58" t="s">
        <v>260</v>
      </c>
      <c r="F58">
        <v>4030</v>
      </c>
      <c r="G58" t="s">
        <v>69</v>
      </c>
      <c r="H58" t="s">
        <v>261</v>
      </c>
      <c r="I58" s="1">
        <v>44326</v>
      </c>
      <c r="K58">
        <v>1</v>
      </c>
      <c r="N58">
        <v>1</v>
      </c>
      <c r="O58">
        <v>1</v>
      </c>
    </row>
    <row r="59" spans="1:16" x14ac:dyDescent="0.3">
      <c r="A59">
        <v>1</v>
      </c>
      <c r="B59" t="s">
        <v>262</v>
      </c>
      <c r="C59" t="s">
        <v>263</v>
      </c>
      <c r="D59" t="s">
        <v>264</v>
      </c>
      <c r="E59" t="s">
        <v>265</v>
      </c>
      <c r="F59">
        <v>4000</v>
      </c>
      <c r="G59" t="s">
        <v>28</v>
      </c>
      <c r="H59" t="s">
        <v>266</v>
      </c>
      <c r="I59" s="1">
        <v>44327</v>
      </c>
      <c r="K59">
        <v>1</v>
      </c>
    </row>
    <row r="60" spans="1:16" x14ac:dyDescent="0.3">
      <c r="A60">
        <v>1</v>
      </c>
      <c r="B60" t="s">
        <v>267</v>
      </c>
      <c r="C60" t="s">
        <v>268</v>
      </c>
      <c r="D60" t="s">
        <v>269</v>
      </c>
      <c r="E60" t="s">
        <v>270</v>
      </c>
      <c r="F60">
        <v>4040</v>
      </c>
      <c r="G60" t="s">
        <v>271</v>
      </c>
      <c r="H60" t="s">
        <v>272</v>
      </c>
      <c r="I60" s="1">
        <v>44328</v>
      </c>
      <c r="J60">
        <v>1</v>
      </c>
      <c r="N60">
        <v>1</v>
      </c>
      <c r="O60">
        <v>1</v>
      </c>
    </row>
    <row r="61" spans="1:16" x14ac:dyDescent="0.3">
      <c r="A61">
        <v>1</v>
      </c>
      <c r="B61" t="s">
        <v>273</v>
      </c>
      <c r="C61" t="s">
        <v>274</v>
      </c>
      <c r="D61" t="s">
        <v>275</v>
      </c>
      <c r="E61" t="s">
        <v>276</v>
      </c>
      <c r="F61">
        <v>4970</v>
      </c>
      <c r="G61" t="s">
        <v>277</v>
      </c>
      <c r="H61" t="s">
        <v>46</v>
      </c>
      <c r="I61" s="1">
        <v>44323</v>
      </c>
      <c r="L61">
        <v>1</v>
      </c>
      <c r="O61">
        <v>1</v>
      </c>
    </row>
    <row r="62" spans="1:16" x14ac:dyDescent="0.3">
      <c r="A62">
        <v>1</v>
      </c>
      <c r="B62" t="s">
        <v>278</v>
      </c>
      <c r="C62" t="s">
        <v>31</v>
      </c>
      <c r="D62" t="s">
        <v>279</v>
      </c>
      <c r="E62" t="s">
        <v>280</v>
      </c>
      <c r="F62">
        <v>4570</v>
      </c>
      <c r="G62" t="s">
        <v>198</v>
      </c>
      <c r="H62" t="s">
        <v>46</v>
      </c>
      <c r="I62" s="1">
        <v>44329</v>
      </c>
      <c r="K62">
        <v>1</v>
      </c>
      <c r="N62">
        <v>1</v>
      </c>
      <c r="O62">
        <v>1</v>
      </c>
    </row>
    <row r="63" spans="1:16" x14ac:dyDescent="0.3">
      <c r="A63">
        <v>1</v>
      </c>
      <c r="B63" t="s">
        <v>281</v>
      </c>
      <c r="C63" t="s">
        <v>282</v>
      </c>
      <c r="D63" t="s">
        <v>283</v>
      </c>
      <c r="E63" t="s">
        <v>284</v>
      </c>
      <c r="F63">
        <v>4840</v>
      </c>
      <c r="G63" t="s">
        <v>285</v>
      </c>
      <c r="H63" t="s">
        <v>46</v>
      </c>
      <c r="I63" s="1">
        <v>44321</v>
      </c>
      <c r="L63">
        <v>1</v>
      </c>
      <c r="N63">
        <v>1</v>
      </c>
      <c r="O63">
        <v>1</v>
      </c>
    </row>
    <row r="64" spans="1:16" x14ac:dyDescent="0.3">
      <c r="A64">
        <v>1</v>
      </c>
      <c r="B64" t="s">
        <v>286</v>
      </c>
      <c r="C64" t="s">
        <v>287</v>
      </c>
      <c r="D64" t="s">
        <v>288</v>
      </c>
      <c r="E64" t="s">
        <v>289</v>
      </c>
      <c r="F64">
        <v>4431</v>
      </c>
      <c r="G64" t="s">
        <v>290</v>
      </c>
      <c r="H64" t="s">
        <v>46</v>
      </c>
      <c r="I64" s="1">
        <v>44326</v>
      </c>
      <c r="J64">
        <v>1</v>
      </c>
      <c r="N64">
        <v>1</v>
      </c>
      <c r="O64">
        <v>1</v>
      </c>
      <c r="P64" t="s">
        <v>291</v>
      </c>
    </row>
    <row r="65" spans="1:15" x14ac:dyDescent="0.3">
      <c r="A65">
        <v>1</v>
      </c>
      <c r="B65" t="s">
        <v>292</v>
      </c>
      <c r="C65" t="s">
        <v>293</v>
      </c>
      <c r="D65" t="s">
        <v>294</v>
      </c>
      <c r="E65" t="s">
        <v>295</v>
      </c>
      <c r="F65">
        <v>4840</v>
      </c>
      <c r="G65" t="s">
        <v>285</v>
      </c>
      <c r="H65" t="s">
        <v>46</v>
      </c>
      <c r="I65" s="1">
        <v>44328</v>
      </c>
      <c r="M65">
        <v>1</v>
      </c>
      <c r="N65">
        <v>1</v>
      </c>
    </row>
    <row r="66" spans="1:15" x14ac:dyDescent="0.3">
      <c r="A66">
        <v>1</v>
      </c>
      <c r="B66" t="s">
        <v>296</v>
      </c>
      <c r="C66" t="s">
        <v>297</v>
      </c>
      <c r="D66" t="s">
        <v>298</v>
      </c>
      <c r="E66" t="s">
        <v>299</v>
      </c>
      <c r="F66">
        <v>4608</v>
      </c>
      <c r="G66" t="s">
        <v>300</v>
      </c>
      <c r="I66" s="1">
        <v>44327</v>
      </c>
      <c r="K66">
        <v>1</v>
      </c>
      <c r="O66">
        <v>1</v>
      </c>
    </row>
    <row r="67" spans="1:15" x14ac:dyDescent="0.3">
      <c r="A67">
        <v>1</v>
      </c>
      <c r="B67" t="s">
        <v>301</v>
      </c>
      <c r="C67" t="s">
        <v>130</v>
      </c>
      <c r="D67" t="s">
        <v>302</v>
      </c>
      <c r="E67" t="s">
        <v>303</v>
      </c>
      <c r="F67">
        <v>4000</v>
      </c>
      <c r="G67" t="s">
        <v>28</v>
      </c>
      <c r="H67" t="s">
        <v>46</v>
      </c>
      <c r="I67" s="1">
        <v>44327</v>
      </c>
      <c r="J67">
        <v>1</v>
      </c>
    </row>
    <row r="68" spans="1:15" x14ac:dyDescent="0.3">
      <c r="J68" s="2">
        <f>SUBTOTAL(103,Tableau1[1-Transformations à l''œuvre dans le travail social – Philocité])</f>
        <v>13</v>
      </c>
      <c r="K68" s="2">
        <f>SUBTOTAL(103,Tableau1[2- Faire collectif dans le travail social en pandémie –Miroir Vagabond])</f>
        <v>24</v>
      </c>
      <c r="L68" s="2">
        <f>SUBTOTAL(103,Tableau1[3- Arts de faire « avec ou pendant » la pandémie])</f>
        <v>14</v>
      </c>
      <c r="M68" s="2">
        <f>SUBTOTAL(103,Tableau1[Aucun atelier])</f>
        <v>13</v>
      </c>
      <c r="N68" s="2">
        <f>SUBTOTAL(103,Tableau1[1/ Je participe aux séances plénières de la matinée])</f>
        <v>47</v>
      </c>
      <c r="O68" s="2">
        <f>SUBTOTAL(103,Tableau1[2 / Je réserve un repas de midi (Sandwich au choix)])</f>
        <v>48</v>
      </c>
    </row>
    <row r="69" spans="1:15" x14ac:dyDescent="0.3">
      <c r="K69" t="s">
        <v>320</v>
      </c>
    </row>
    <row r="70" spans="1:15" x14ac:dyDescent="0.3">
      <c r="K70" t="s">
        <v>321</v>
      </c>
      <c r="O70" t="s">
        <v>317</v>
      </c>
    </row>
    <row r="71" spans="1:15" x14ac:dyDescent="0.3">
      <c r="O71" t="s">
        <v>318</v>
      </c>
    </row>
    <row r="72" spans="1:15" x14ac:dyDescent="0.3">
      <c r="O72">
        <v>6</v>
      </c>
    </row>
    <row r="73" spans="1:15" x14ac:dyDescent="0.3">
      <c r="O73" t="s">
        <v>319</v>
      </c>
    </row>
  </sheetData>
  <pageMargins left="0.25" right="0.25" top="0.75" bottom="0.75" header="0.3" footer="0.3"/>
  <pageSetup paperSize="9" scale="45" fitToWidth="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Philocité TS</vt:lpstr>
      <vt:lpstr>Miroir et P Mercenier </vt:lpstr>
      <vt:lpstr>Arts de faire </vt:lpstr>
      <vt:lpstr>VerniPASSAGE-HELMoESAS-Vendredi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Coyette Anne</dc:creator>
  <cp:lastModifiedBy>Coyette Anne</cp:lastModifiedBy>
  <cp:lastPrinted>2021-05-18T08:50:33Z</cp:lastPrinted>
  <dcterms:created xsi:type="dcterms:W3CDTF">2021-05-17T21:19:20Z</dcterms:created>
  <dcterms:modified xsi:type="dcterms:W3CDTF">2021-05-18T11:41:14Z</dcterms:modified>
</cp:coreProperties>
</file>