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140073\Documents\2020-2021 HELMO-ESAS\Créer\"/>
    </mc:Choice>
  </mc:AlternateContent>
  <bookViews>
    <workbookView xWindow="0" yWindow="0" windowWidth="23040" windowHeight="8616" activeTab="2"/>
  </bookViews>
  <sheets>
    <sheet name="Philocité Enseignants" sheetId="2" r:id="rId1"/>
    <sheet name="Miroir et JP Possoz" sheetId="3" r:id="rId2"/>
    <sheet name="VerniPASSAGE-HELMoESAS-Jeudi20M" sheetId="1" r:id="rId3"/>
  </sheet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L61" i="1" l="1"/>
  <c r="M61" i="1"/>
  <c r="N61" i="1"/>
  <c r="O61" i="1"/>
  <c r="P61" i="1"/>
</calcChain>
</file>

<file path=xl/sharedStrings.xml><?xml version="1.0" encoding="utf-8"?>
<sst xmlns="http://schemas.openxmlformats.org/spreadsheetml/2006/main" count="467" uniqueCount="314">
  <si>
    <t>Présent</t>
  </si>
  <si>
    <t>Nom</t>
  </si>
  <si>
    <t>Prénom</t>
  </si>
  <si>
    <t>E-mail</t>
  </si>
  <si>
    <t>Adresse</t>
  </si>
  <si>
    <t>Code postal</t>
  </si>
  <si>
    <t>Localite</t>
  </si>
  <si>
    <t>Institut(s)/Société</t>
  </si>
  <si>
    <t>Date inscr.</t>
  </si>
  <si>
    <t>Observation</t>
  </si>
  <si>
    <t>1/ Je participe aux séances plénières de la matinée</t>
  </si>
  <si>
    <t>2 / Je réserve un repas de midi (Lasagne végétarienne)</t>
  </si>
  <si>
    <t>Aucun atelier</t>
  </si>
  <si>
    <t>1-Transformations à l'œuvre dans le métier d'enseignant – Philocité</t>
  </si>
  <si>
    <t>3- Faire collectif en pandémie – Miroir Vagabond</t>
  </si>
  <si>
    <t>AIT AHMED</t>
  </si>
  <si>
    <t>Lahcen</t>
  </si>
  <si>
    <t>l.aitahmed@helmo.be</t>
  </si>
  <si>
    <t>Rue Joseph Vrindts, 38/12</t>
  </si>
  <si>
    <t>Liège</t>
  </si>
  <si>
    <t>HELMo ESAS | HELMo Sainte-Julienne</t>
  </si>
  <si>
    <t>BAIJOT</t>
  </si>
  <si>
    <t>Patricia</t>
  </si>
  <si>
    <t>p.baijot@helmo.be</t>
  </si>
  <si>
    <t>Rue du Cheval Blanc, 47</t>
  </si>
  <si>
    <t>Glons</t>
  </si>
  <si>
    <t>HELMo ESAS</t>
  </si>
  <si>
    <t>Je ne pourrai malheureusement pas rester pour les ateliers de l'après-midi.</t>
  </si>
  <si>
    <t>BEGHON</t>
  </si>
  <si>
    <t>Valérie</t>
  </si>
  <si>
    <t>v.beghon@helmo.be</t>
  </si>
  <si>
    <t>Rue de Warnoumont, 19</t>
  </si>
  <si>
    <t>Sprimont</t>
  </si>
  <si>
    <t>HELMo Sainte-Croix | HELMo Services Transversaux</t>
  </si>
  <si>
    <t>BLOCK</t>
  </si>
  <si>
    <t>Marianne</t>
  </si>
  <si>
    <t>m.block@helmo.be</t>
  </si>
  <si>
    <t>Thier de la Chapelle, 9</t>
  </si>
  <si>
    <t>Vaux-sous-Chèvremont</t>
  </si>
  <si>
    <t>HELMo ESAS | HELMo Structure</t>
  </si>
  <si>
    <t>atelier au vol?</t>
  </si>
  <si>
    <t>BUDO</t>
  </si>
  <si>
    <t>Françoise</t>
  </si>
  <si>
    <t>f.budo@helmo.be</t>
  </si>
  <si>
    <t>Rue du Roua, 12 B</t>
  </si>
  <si>
    <t>Bergilers</t>
  </si>
  <si>
    <t>HELMo Sainte-Croix</t>
  </si>
  <si>
    <t>CHARBAUT</t>
  </si>
  <si>
    <t>celia</t>
  </si>
  <si>
    <t>charbaut.celia@saint-luc.be</t>
  </si>
  <si>
    <t>morinval, 24/3</t>
  </si>
  <si>
    <t>esa saint luc</t>
  </si>
  <si>
    <t>COLIN</t>
  </si>
  <si>
    <t>Isabelle</t>
  </si>
  <si>
    <t>i.colin@helmo.be</t>
  </si>
  <si>
    <t>Rue Vivegnis, 4</t>
  </si>
  <si>
    <t>HELMo ESAS | HELMo Huy | HELMo Loncin | HELMo Sainte-Croix | HELMo CFEL | HELMo Saint-Roch</t>
  </si>
  <si>
    <t>COLLARD</t>
  </si>
  <si>
    <t>Romane</t>
  </si>
  <si>
    <t>rom.collard@student.helmo.be</t>
  </si>
  <si>
    <t>rue de la Libération, 7</t>
  </si>
  <si>
    <t>Hotton</t>
  </si>
  <si>
    <t>HELMo ESAS - Bachelier : Assistant social</t>
  </si>
  <si>
    <t>COYETTE</t>
  </si>
  <si>
    <t>Anne</t>
  </si>
  <si>
    <t>a.coyette@helmo.be</t>
  </si>
  <si>
    <t>Rue de Vivegnis, 12</t>
  </si>
  <si>
    <t>CUSUMANO</t>
  </si>
  <si>
    <t>Concetta</t>
  </si>
  <si>
    <t>ccusumano@cpse-edu.be</t>
  </si>
  <si>
    <t>(Ext)</t>
  </si>
  <si>
    <t>DE SY</t>
  </si>
  <si>
    <t>Cédric</t>
  </si>
  <si>
    <t>c.desy@student.helmo.be</t>
  </si>
  <si>
    <t>Rue Ten Eycken, 27</t>
  </si>
  <si>
    <t>Montzen</t>
  </si>
  <si>
    <t>HELMo Gramme - Master en sciences de l'ingénieur industriel (Orientation génie énergétique durable)</t>
  </si>
  <si>
    <t xml:space="preserve">Je vous quitterai après le repas de midi, merci. </t>
  </si>
  <si>
    <t>DE VREE</t>
  </si>
  <si>
    <t>Sonia</t>
  </si>
  <si>
    <t>s.devree@helmo.be</t>
  </si>
  <si>
    <t>Avenue des Coteaux, 51</t>
  </si>
  <si>
    <t>Grivegnée</t>
  </si>
  <si>
    <t>DELHAMENDE</t>
  </si>
  <si>
    <t>Hélène</t>
  </si>
  <si>
    <t>h.delhamende@student.helmo.be</t>
  </si>
  <si>
    <t>Rue du Général Bertrand, 39</t>
  </si>
  <si>
    <t>DELVAUX</t>
  </si>
  <si>
    <t>Laura</t>
  </si>
  <si>
    <t>l.delvaux@helmo.be</t>
  </si>
  <si>
    <t>Rue Jean Schinler, 8</t>
  </si>
  <si>
    <t>DEVILLERS</t>
  </si>
  <si>
    <t>Bérengère</t>
  </si>
  <si>
    <t>b.devillers@helmo.be</t>
  </si>
  <si>
    <t>Bilzersteenweg, 356</t>
  </si>
  <si>
    <t>Riksingen</t>
  </si>
  <si>
    <t>DRION</t>
  </si>
  <si>
    <t>Florence</t>
  </si>
  <si>
    <t>f.drion@helmo.be</t>
  </si>
  <si>
    <t>Rahier, 102</t>
  </si>
  <si>
    <t>Stoumont</t>
  </si>
  <si>
    <t>GILLOTEAUX</t>
  </si>
  <si>
    <t>Marie-Aline</t>
  </si>
  <si>
    <t>gilloteauxma@gmail.com</t>
  </si>
  <si>
    <t>rue du douyet, 1</t>
  </si>
  <si>
    <t>GODARD</t>
  </si>
  <si>
    <t>Eloïse</t>
  </si>
  <si>
    <t>e.godard@student.helmo.be</t>
  </si>
  <si>
    <t>Rue de la Justice, 32</t>
  </si>
  <si>
    <t>Hannut</t>
  </si>
  <si>
    <t xml:space="preserve">Je participe aux réunions du groupe, je ne veux donc pas bloquer une place dans un atelier. :) </t>
  </si>
  <si>
    <t>GOVERS</t>
  </si>
  <si>
    <t>Patrick</t>
  </si>
  <si>
    <t>p.govers@helmo.be</t>
  </si>
  <si>
    <t>Rue du Préay, 202</t>
  </si>
  <si>
    <t>HARDY</t>
  </si>
  <si>
    <t>Joffroy</t>
  </si>
  <si>
    <t>jo.hardy@helmo.be</t>
  </si>
  <si>
    <t>Rue Armand Charlier, 16</t>
  </si>
  <si>
    <t>Hodeige</t>
  </si>
  <si>
    <t>HIRTT</t>
  </si>
  <si>
    <t>Nico</t>
  </si>
  <si>
    <t>nicohirtt@icloud.com</t>
  </si>
  <si>
    <t>HOFFMANN</t>
  </si>
  <si>
    <t>Florian</t>
  </si>
  <si>
    <t>f.hoffmann@student.helmo.be</t>
  </si>
  <si>
    <t>Rue Albert Henckels, 52</t>
  </si>
  <si>
    <t>Arlon</t>
  </si>
  <si>
    <t>HELMo Sainte-Croix - Bachelier : Instituteur primaire</t>
  </si>
  <si>
    <t>HONLET</t>
  </si>
  <si>
    <t>Véronique</t>
  </si>
  <si>
    <t>v.honlet@helmo.be</t>
  </si>
  <si>
    <t>rue Haute, 37</t>
  </si>
  <si>
    <t>Modave</t>
  </si>
  <si>
    <t>J'arrive dès que possible (11h). Bisous!!</t>
  </si>
  <si>
    <t>ISTASSE</t>
  </si>
  <si>
    <t>François</t>
  </si>
  <si>
    <t>f.istasse@helmo.be</t>
  </si>
  <si>
    <t>Avenue des Champs Elysées, 90 B</t>
  </si>
  <si>
    <t>Namur</t>
  </si>
  <si>
    <t>Animant une formation pour le CVTS, je ne pourrai vous rejoindre que pour l'après-midi du jeudi.</t>
  </si>
  <si>
    <t>JEANMART</t>
  </si>
  <si>
    <t>Gaëlle</t>
  </si>
  <si>
    <t>gaelle.jeanmart@philocite.eu</t>
  </si>
  <si>
    <t>PhiloCité et Organisatrice du colloque NPP</t>
  </si>
  <si>
    <t>J'arriverai peut-être en retard dans la matinée, mais j'aimerais assister au maximum. J'anime l'atelier 1 (je ne suis pas un participant de plus!)</t>
  </si>
  <si>
    <t>LAMOULINE</t>
  </si>
  <si>
    <t>Emilie</t>
  </si>
  <si>
    <t>emilie.lamouline@henallux.be</t>
  </si>
  <si>
    <t>Rue de la Forêt, 2</t>
  </si>
  <si>
    <t>Lacuisine</t>
  </si>
  <si>
    <t>hénallux</t>
  </si>
  <si>
    <t>MARTIN</t>
  </si>
  <si>
    <t>Lore</t>
  </si>
  <si>
    <t>l.martin@helmo.be</t>
  </si>
  <si>
    <t>Rue de Trazegnies, 51</t>
  </si>
  <si>
    <t>MEGHERBI</t>
  </si>
  <si>
    <t>Salim</t>
  </si>
  <si>
    <t>s.megherbi@helmo.be</t>
  </si>
  <si>
    <t>Voie de Liège, 45</t>
  </si>
  <si>
    <t>Embourg</t>
  </si>
  <si>
    <t>MIDREZ</t>
  </si>
  <si>
    <t>Pascal</t>
  </si>
  <si>
    <t>p.midrez@helmo.be</t>
  </si>
  <si>
    <t>Rue de la Filature, 90</t>
  </si>
  <si>
    <t>Ensival</t>
  </si>
  <si>
    <t>MOREAUX</t>
  </si>
  <si>
    <t>Marie-Anne</t>
  </si>
  <si>
    <t>ma.moreaux@helmo.be</t>
  </si>
  <si>
    <t>Rue du Laveu, 315</t>
  </si>
  <si>
    <t>HELMo Huy | HELMo Loncin | HELMo Sainte-Croix | HELMo CFEL | HELMo Saint-Roch | HELMo Services Transversaux</t>
  </si>
  <si>
    <t>MORELLI</t>
  </si>
  <si>
    <t>Mathilde</t>
  </si>
  <si>
    <t>m.morelli@student.helmo.be</t>
  </si>
  <si>
    <t>Rue du Ponçay, 16</t>
  </si>
  <si>
    <t>Bressoux</t>
  </si>
  <si>
    <t>HELMo Sainte-Croix - Bachelier : Agrégé de l'enseignement secondaire inférieur (Orientation sciences humaines : géographie, histoire, sciences sociales)</t>
  </si>
  <si>
    <t>MOSSOUX</t>
  </si>
  <si>
    <t>Marc</t>
  </si>
  <si>
    <t>m.mossoux@helmo.be</t>
  </si>
  <si>
    <t>Rue des Anges, 3</t>
  </si>
  <si>
    <t>Ayeneux</t>
  </si>
  <si>
    <t xml:space="preserve">NAVETTE </t>
  </si>
  <si>
    <t>Catherine</t>
  </si>
  <si>
    <t>katikonavette@gmail.com</t>
  </si>
  <si>
    <t>Chemin de Weyler, 2</t>
  </si>
  <si>
    <t>Haute Ecole Robert Schuman</t>
  </si>
  <si>
    <t>NEYENS</t>
  </si>
  <si>
    <t>Mathurin</t>
  </si>
  <si>
    <t>m.neyens@student.helmo.be</t>
  </si>
  <si>
    <t>rue Fourneau , 11</t>
  </si>
  <si>
    <t>Marchin</t>
  </si>
  <si>
    <t>HELMo ESAS - Bachelier : Educateur spécialisé en activités socio-sportives</t>
  </si>
  <si>
    <t>NIHON</t>
  </si>
  <si>
    <t>Cilou</t>
  </si>
  <si>
    <t>c.nihon@helmo.be</t>
  </si>
  <si>
    <t>Avenue Franklin Roosevelt, 8</t>
  </si>
  <si>
    <t>Visé</t>
  </si>
  <si>
    <t>ORBAN</t>
  </si>
  <si>
    <t>Céline</t>
  </si>
  <si>
    <t>c.orban@student.helmo.be</t>
  </si>
  <si>
    <t>Avenue de la Grande-Rotisse, 105</t>
  </si>
  <si>
    <t xml:space="preserve">Elève de Bloc 2 ASCS présentant le projet Ma vie d'étudiant </t>
  </si>
  <si>
    <t>PEREAUX</t>
  </si>
  <si>
    <t>Pascale</t>
  </si>
  <si>
    <t>p.pereaux@helmo.be</t>
  </si>
  <si>
    <t>Rue Sur les Heids, 27</t>
  </si>
  <si>
    <t>Saive</t>
  </si>
  <si>
    <t>PHILIPPART</t>
  </si>
  <si>
    <t>a.philippart@helmo.be</t>
  </si>
  <si>
    <t>Rue des Franchimontois, 55</t>
  </si>
  <si>
    <t>PHILOCITÉ</t>
  </si>
  <si>
    <t>Stéphanie</t>
  </si>
  <si>
    <t>r.deliege@helmo.be</t>
  </si>
  <si>
    <t>animatrice philocité</t>
  </si>
  <si>
    <t>PIEDBOEUF</t>
  </si>
  <si>
    <t>Sandrine</t>
  </si>
  <si>
    <t>sandrine.piedboeuf@henallux.be</t>
  </si>
  <si>
    <t>Place du Lieutenant Callemeyn, 11</t>
  </si>
  <si>
    <t>Hénallux</t>
  </si>
  <si>
    <t>PIRENNE</t>
  </si>
  <si>
    <t>Marie</t>
  </si>
  <si>
    <t>m.pirenne@helmo.be</t>
  </si>
  <si>
    <t>Rue du Thier à Liège, 81</t>
  </si>
  <si>
    <t>PIROTTE</t>
  </si>
  <si>
    <t>m.pirotte@helmo.be</t>
  </si>
  <si>
    <t>Rue des Vergers, 11</t>
  </si>
  <si>
    <t>POSSOZ</t>
  </si>
  <si>
    <t>Jean-Philippe</t>
  </si>
  <si>
    <t>jp.possoz@uliege.be</t>
  </si>
  <si>
    <t>PROVOOST</t>
  </si>
  <si>
    <t>Natascha</t>
  </si>
  <si>
    <t>n.provoost@helmo.be</t>
  </si>
  <si>
    <t>Forêt Village, 39</t>
  </si>
  <si>
    <t>Trooz</t>
  </si>
  <si>
    <t>RECHT</t>
  </si>
  <si>
    <t>valerie.recht@hers.be</t>
  </si>
  <si>
    <t>Albert Gillet, 13</t>
  </si>
  <si>
    <t>Musson</t>
  </si>
  <si>
    <t>SADZOT</t>
  </si>
  <si>
    <t>Fifi</t>
  </si>
  <si>
    <t>St Luc</t>
  </si>
  <si>
    <t>SCHMETZ</t>
  </si>
  <si>
    <t>Roland</t>
  </si>
  <si>
    <t>r.schmetz@helmo.be</t>
  </si>
  <si>
    <t>Rue de l'Eau Bleue, 20</t>
  </si>
  <si>
    <t>Rhisnes</t>
  </si>
  <si>
    <t>SIMON</t>
  </si>
  <si>
    <t>florence.simon@hers.be</t>
  </si>
  <si>
    <t>SNOECK</t>
  </si>
  <si>
    <t>Luc</t>
  </si>
  <si>
    <t>l.snoeck@helmo.be</t>
  </si>
  <si>
    <t>Vieille Voie de Tongres, 60</t>
  </si>
  <si>
    <t>SOMZÉ</t>
  </si>
  <si>
    <t>Didier</t>
  </si>
  <si>
    <t>d.somze@helmo.be</t>
  </si>
  <si>
    <t>Rue Pierreuse, 121</t>
  </si>
  <si>
    <t>HELMo ESAS | HELMo Sainte-Julienne | HELMo Structure</t>
  </si>
  <si>
    <t>SOTTIAUX</t>
  </si>
  <si>
    <t>Marion</t>
  </si>
  <si>
    <t>m.sottiaux@student.helmo.be</t>
  </si>
  <si>
    <t>rue de la Heid, 67</t>
  </si>
  <si>
    <t>Aywaille</t>
  </si>
  <si>
    <t>STOCKIS</t>
  </si>
  <si>
    <t>Delphine</t>
  </si>
  <si>
    <t>d.stockis@helmo.be</t>
  </si>
  <si>
    <t>Rue Gué d'Amont, 35</t>
  </si>
  <si>
    <t>Esneux</t>
  </si>
  <si>
    <t xml:space="preserve">Je ne sais arriver qu'à 11h30. Super projet ! </t>
  </si>
  <si>
    <t>TEMMERMAN</t>
  </si>
  <si>
    <t>Arnaud</t>
  </si>
  <si>
    <t>arnaud.temmerman@hers.be</t>
  </si>
  <si>
    <t>chemin de weyler, 2</t>
  </si>
  <si>
    <t>HERS</t>
  </si>
  <si>
    <t>THONON</t>
  </si>
  <si>
    <t>Eve</t>
  </si>
  <si>
    <t>e.thonon@helmo.be</t>
  </si>
  <si>
    <t>Rue Xhovémont, 2 A</t>
  </si>
  <si>
    <t>HELMo ESAS | HELMo Gramme | HELMo Sainte-Julienne | HELMo Saint-Laurent | HELMo Mode | HELMo Services Transversaux</t>
  </si>
  <si>
    <t>VANDERHEYDEN</t>
  </si>
  <si>
    <t>Christophe</t>
  </si>
  <si>
    <t>chr.vanderheyden@student.helmo.be</t>
  </si>
  <si>
    <t>rue de Beusdael, 115</t>
  </si>
  <si>
    <t>Sippenaeken</t>
  </si>
  <si>
    <t>VANGOETHEM</t>
  </si>
  <si>
    <t>Hope</t>
  </si>
  <si>
    <t>h.vangoethem@student.helmo.be</t>
  </si>
  <si>
    <t>Rue Saivelette, 57</t>
  </si>
  <si>
    <t>Barchon</t>
  </si>
  <si>
    <t>YOCOCO</t>
  </si>
  <si>
    <t>Coline</t>
  </si>
  <si>
    <t>okadailama@gmail.com</t>
  </si>
  <si>
    <t xml:space="preserve">Coline vient dessiner durant tte la journée </t>
  </si>
  <si>
    <t>DROUGUET</t>
  </si>
  <si>
    <t>Noémie</t>
  </si>
  <si>
    <t>nodrouguet@yahoo.fr</t>
  </si>
  <si>
    <t>Rue Bâneux</t>
  </si>
  <si>
    <t>Rôle</t>
  </si>
  <si>
    <t>Scribe Philocité</t>
  </si>
  <si>
    <t>Animatrice</t>
  </si>
  <si>
    <t xml:space="preserve">Dessinateur </t>
  </si>
  <si>
    <t xml:space="preserve">Invité </t>
  </si>
  <si>
    <t>LOYENS</t>
  </si>
  <si>
    <t>Anouck</t>
  </si>
  <si>
    <t>Scribe Miroir</t>
  </si>
  <si>
    <t>Helmo Esas</t>
  </si>
  <si>
    <t>Scribe</t>
  </si>
  <si>
    <t>Total général</t>
  </si>
  <si>
    <t xml:space="preserve">Scribe </t>
  </si>
  <si>
    <t>Dessinatrice</t>
  </si>
  <si>
    <t xml:space="preserve">JEUDI 20 MAI - Atelier 1 </t>
  </si>
  <si>
    <t xml:space="preserve">Transformation à l'œuvre dans le métier d'enseignants animé par Philocité </t>
  </si>
  <si>
    <t>JEUDI 20 MAI - Atelier 2</t>
  </si>
  <si>
    <t>Faire collectif dans l'enseignement en pandémie animé par le Miroir vagabond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</si>
</sst>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18" fillId="0" borderId="0" xfId="42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9" fillId="0" borderId="0" xfId="0" applyFont="1"/>
    <xf numFmtId="0" fontId="20" fillId="0" borderId="0" xfId="0" pivotButton="1" applyFont="1"/>
    <xf numFmtId="0" fontId="20" fillId="0" borderId="0" xfId="0" applyFont="1"/>
    <xf numFmtId="0" fontId="21" fillId="0" borderId="0" xfId="0" applyFont="1"/>
    <xf numFmtId="0" fontId="16" fillId="0" borderId="0" xfId="0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"/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yette Anne" refreshedDate="44335.640877546299" createdVersion="6" refreshedVersion="6" minRefreshableVersion="3" recordCount="59">
  <cacheSource type="worksheet">
    <worksheetSource name="Tableau1"/>
  </cacheSource>
  <cacheFields count="15">
    <cacheField name="Nom" numFmtId="0">
      <sharedItems count="59">
        <s v="AIT AHMED"/>
        <s v="BAIJOT"/>
        <s v="BEGHON"/>
        <s v="BLOCK"/>
        <s v="BUDO"/>
        <s v="CHARBAUT"/>
        <s v="COLIN"/>
        <s v="COLLARD"/>
        <s v="COYETTE"/>
        <s v="CUSUMANO"/>
        <s v="DE SY"/>
        <s v="DE VREE"/>
        <s v="DELHAMENDE"/>
        <s v="DELVAUX"/>
        <s v="DEVILLERS"/>
        <s v="DRION"/>
        <s v="DROUGUET"/>
        <s v="GILLOTEAUX"/>
        <s v="GODARD"/>
        <s v="GOVERS"/>
        <s v="HARDY"/>
        <s v="HIRTT"/>
        <s v="HOFFMANN"/>
        <s v="HONLET"/>
        <s v="ISTASSE"/>
        <s v="JEANMART"/>
        <s v="LAMOULINE"/>
        <s v="LOYENS"/>
        <s v="MARTIN"/>
        <s v="MEGHERBI"/>
        <s v="MIDREZ"/>
        <s v="MOREAUX"/>
        <s v="MORELLI"/>
        <s v="MOSSOUX"/>
        <s v="NAVETTE "/>
        <s v="NEYENS"/>
        <s v="NIHON"/>
        <s v="ORBAN"/>
        <s v="PEREAUX"/>
        <s v="PHILIPPART"/>
        <s v="PHILOCITÉ"/>
        <s v="PIEDBOEUF"/>
        <s v="PIRENNE"/>
        <s v="PIROTTE"/>
        <s v="POSSOZ"/>
        <s v="PROVOOST"/>
        <s v="RECHT"/>
        <s v="SADZOT"/>
        <s v="SCHMETZ"/>
        <s v="SIMON"/>
        <s v="SNOECK"/>
        <s v="SOMZÉ"/>
        <s v="SOTTIAUX"/>
        <s v="STOCKIS"/>
        <s v="TEMMERMAN"/>
        <s v="THONON"/>
        <s v="VANDERHEYDEN"/>
        <s v="VANGOETHEM"/>
        <s v="YOCOCO"/>
      </sharedItems>
    </cacheField>
    <cacheField name="Prénom" numFmtId="0">
      <sharedItems count="55">
        <s v="Lahcen"/>
        <s v="Patricia"/>
        <s v="Valérie"/>
        <s v="Marianne"/>
        <s v="Françoise"/>
        <s v="celia"/>
        <s v="Isabelle"/>
        <s v="Romane"/>
        <s v="Anne"/>
        <s v="Concetta"/>
        <s v="Cédric"/>
        <s v="Sonia"/>
        <s v="Hélène"/>
        <s v="Laura"/>
        <s v="Bérengère"/>
        <s v="Florence"/>
        <s v="Noémie"/>
        <s v="Marie-Aline"/>
        <s v="Eloïse"/>
        <s v="Patrick"/>
        <s v="Joffroy"/>
        <s v="Nico"/>
        <s v="Florian"/>
        <s v="Véronique"/>
        <s v="François"/>
        <s v="Gaëlle"/>
        <s v="Emilie"/>
        <s v="Anouck"/>
        <s v="Lore"/>
        <s v="Salim"/>
        <s v="Pascal"/>
        <s v="Marie-Anne"/>
        <s v="Mathilde"/>
        <s v="Marc"/>
        <s v="Catherine"/>
        <s v="Mathurin"/>
        <s v="Cilou"/>
        <s v="Céline"/>
        <s v="Pascale"/>
        <s v="Stéphanie"/>
        <s v="Sandrine"/>
        <s v="Marie"/>
        <s v="Jean-Philippe"/>
        <s v="Natascha"/>
        <s v="Fifi"/>
        <s v="Roland"/>
        <s v="Luc"/>
        <s v="Didier"/>
        <s v="Marion"/>
        <s v="Delphine"/>
        <s v="Arnaud"/>
        <s v="Eve"/>
        <s v="Christophe"/>
        <s v="Hope"/>
        <s v="Coline"/>
      </sharedItems>
    </cacheField>
    <cacheField name="Rôle" numFmtId="0">
      <sharedItems containsBlank="1" count="7">
        <m/>
        <s v="Scribe Philocité"/>
        <s v="Animatrice"/>
        <s v="Scribe Miroir"/>
        <s v="Scribe"/>
        <s v="Invité "/>
        <s v="Dessinateur "/>
      </sharedItems>
    </cacheField>
    <cacheField name="E-mail" numFmtId="0">
      <sharedItems containsBlank="1"/>
    </cacheField>
    <cacheField name="Adresse" numFmtId="0">
      <sharedItems containsBlank="1"/>
    </cacheField>
    <cacheField name="Code postal" numFmtId="0">
      <sharedItems containsString="0" containsBlank="1" containsNumber="1" containsInteger="1" minValue="3700" maxValue="6990"/>
    </cacheField>
    <cacheField name="Localite" numFmtId="0">
      <sharedItems containsBlank="1"/>
    </cacheField>
    <cacheField name="Institut(s)/Société" numFmtId="0">
      <sharedItems/>
    </cacheField>
    <cacheField name="Date inscr." numFmtId="14">
      <sharedItems containsSemiMixedTypes="0" containsNonDate="0" containsDate="1" containsString="0" minDate="2021-05-05T00:00:00" maxDate="2021-05-20T00:00:00"/>
    </cacheField>
    <cacheField name="Observation" numFmtId="0">
      <sharedItems containsBlank="1"/>
    </cacheField>
    <cacheField name="1/ Je participe aux séances plénières de la matinée" numFmtId="0">
      <sharedItems containsString="0" containsBlank="1" containsNumber="1" containsInteger="1" minValue="1" maxValue="1"/>
    </cacheField>
    <cacheField name="2 / Je réserve un repas de midi (Lasagne végétarienne)" numFmtId="0">
      <sharedItems containsString="0" containsBlank="1" containsNumber="1" containsInteger="1" minValue="1" maxValue="1"/>
    </cacheField>
    <cacheField name="Aucun atelier" numFmtId="0">
      <sharedItems containsString="0" containsBlank="1" containsNumber="1" containsInteger="1" minValue="1" maxValue="1"/>
    </cacheField>
    <cacheField name="1-Transformations à l'œuvre dans le métier d'enseignant – Philocité" numFmtId="0">
      <sharedItems containsString="0" containsBlank="1" containsNumber="1" containsInteger="1" minValue="1" maxValue="1" count="2">
        <m/>
        <n v="1"/>
      </sharedItems>
    </cacheField>
    <cacheField name="3- Faire collectif en pandémie – Miroir Vagabond" numFmtId="0">
      <sharedItems containsString="0" containsBlank="1" containsNumber="1" containsInteger="1" minValue="1" maxValue="1" count="2">
        <m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">
  <r>
    <x v="0"/>
    <x v="0"/>
    <x v="0"/>
    <s v="l.aitahmed@helmo.be"/>
    <s v="Rue Joseph Vrindts, 38/12"/>
    <n v="4020"/>
    <s v="Liège"/>
    <s v="HELMo ESAS | HELMo Sainte-Julienne"/>
    <d v="2021-05-07T00:00:00"/>
    <m/>
    <n v="1"/>
    <n v="1"/>
    <n v="1"/>
    <x v="0"/>
    <x v="0"/>
  </r>
  <r>
    <x v="1"/>
    <x v="1"/>
    <x v="0"/>
    <s v="p.baijot@helmo.be"/>
    <s v="Rue du Cheval Blanc, 47"/>
    <n v="4690"/>
    <s v="Glons"/>
    <s v="HELMo ESAS"/>
    <d v="2021-05-07T00:00:00"/>
    <s v="Je ne pourrai malheureusement pas rester pour les ateliers de l'après-midi."/>
    <n v="1"/>
    <m/>
    <n v="1"/>
    <x v="0"/>
    <x v="0"/>
  </r>
  <r>
    <x v="2"/>
    <x v="2"/>
    <x v="0"/>
    <s v="v.beghon@helmo.be"/>
    <s v="Rue de Warnoumont, 19"/>
    <n v="4140"/>
    <s v="Sprimont"/>
    <s v="HELMo Sainte-Croix | HELMo Services Transversaux"/>
    <d v="2021-05-18T00:00:00"/>
    <m/>
    <n v="1"/>
    <m/>
    <m/>
    <x v="0"/>
    <x v="1"/>
  </r>
  <r>
    <x v="3"/>
    <x v="3"/>
    <x v="0"/>
    <s v="m.block@helmo.be"/>
    <s v="Thier de la Chapelle, 9"/>
    <n v="4051"/>
    <s v="Vaux-sous-Chèvremont"/>
    <s v="HELMo ESAS | HELMo Structure"/>
    <d v="2021-05-11T00:00:00"/>
    <s v="atelier au vol?"/>
    <n v="1"/>
    <n v="1"/>
    <n v="1"/>
    <x v="0"/>
    <x v="1"/>
  </r>
  <r>
    <x v="4"/>
    <x v="4"/>
    <x v="0"/>
    <s v="f.budo@helmo.be"/>
    <s v="Rue du Roua, 12 B"/>
    <n v="4360"/>
    <s v="Bergilers"/>
    <s v="HELMo Sainte-Croix"/>
    <d v="2021-05-11T00:00:00"/>
    <m/>
    <n v="1"/>
    <m/>
    <n v="1"/>
    <x v="0"/>
    <x v="0"/>
  </r>
  <r>
    <x v="5"/>
    <x v="5"/>
    <x v="0"/>
    <s v="charbaut.celia@saint-luc.be"/>
    <s v="morinval, 24/3"/>
    <n v="4000"/>
    <s v="Liège"/>
    <s v="esa saint luc"/>
    <d v="2021-05-18T00:00:00"/>
    <m/>
    <n v="1"/>
    <n v="1"/>
    <m/>
    <x v="1"/>
    <x v="0"/>
  </r>
  <r>
    <x v="6"/>
    <x v="6"/>
    <x v="0"/>
    <s v="i.colin@helmo.be"/>
    <s v="Rue Vivegnis, 4"/>
    <n v="4000"/>
    <s v="Liège"/>
    <s v="HELMo ESAS | HELMo Huy | HELMo Loncin | HELMo Sainte-Croix | HELMo CFEL | HELMo Saint-Roch"/>
    <d v="2021-05-11T00:00:00"/>
    <m/>
    <n v="1"/>
    <n v="1"/>
    <m/>
    <x v="1"/>
    <x v="0"/>
  </r>
  <r>
    <x v="7"/>
    <x v="7"/>
    <x v="0"/>
    <s v="rom.collard@student.helmo.be"/>
    <s v="rue de la Libération, 7"/>
    <n v="6990"/>
    <s v="Hotton"/>
    <s v="HELMo ESAS - Bachelier : Assistant social"/>
    <d v="2021-05-11T00:00:00"/>
    <m/>
    <n v="1"/>
    <n v="1"/>
    <m/>
    <x v="0"/>
    <x v="1"/>
  </r>
  <r>
    <x v="8"/>
    <x v="8"/>
    <x v="0"/>
    <s v="a.coyette@helmo.be"/>
    <s v="Rue de Vivegnis, 12"/>
    <n v="4000"/>
    <s v="Liège"/>
    <s v="HELMo ESAS"/>
    <d v="2021-05-07T00:00:00"/>
    <m/>
    <n v="1"/>
    <n v="1"/>
    <m/>
    <x v="0"/>
    <x v="1"/>
  </r>
  <r>
    <x v="9"/>
    <x v="9"/>
    <x v="0"/>
    <s v="ccusumano@cpse-edu.be"/>
    <m/>
    <m/>
    <m/>
    <s v="(Ext)"/>
    <d v="2021-05-10T00:00:00"/>
    <m/>
    <m/>
    <m/>
    <m/>
    <x v="1"/>
    <x v="0"/>
  </r>
  <r>
    <x v="10"/>
    <x v="10"/>
    <x v="0"/>
    <s v="c.desy@student.helmo.be"/>
    <s v="Rue Ten Eycken, 27"/>
    <n v="4850"/>
    <s v="Montzen"/>
    <s v="HELMo Gramme - Master en sciences de l'ingénieur industriel (Orientation génie énergétique durable)"/>
    <d v="2021-05-11T00:00:00"/>
    <s v="Je vous quitterai après le repas de midi, merci. "/>
    <n v="1"/>
    <n v="1"/>
    <n v="1"/>
    <x v="0"/>
    <x v="0"/>
  </r>
  <r>
    <x v="11"/>
    <x v="11"/>
    <x v="0"/>
    <s v="s.devree@helmo.be"/>
    <s v="Avenue des Coteaux, 51"/>
    <n v="4030"/>
    <s v="Grivegnée"/>
    <s v="HELMo ESAS"/>
    <d v="2021-05-05T00:00:00"/>
    <m/>
    <n v="1"/>
    <n v="1"/>
    <n v="1"/>
    <x v="0"/>
    <x v="0"/>
  </r>
  <r>
    <x v="12"/>
    <x v="12"/>
    <x v="0"/>
    <s v="h.delhamende@student.helmo.be"/>
    <s v="Rue du Général Bertrand, 39"/>
    <n v="4000"/>
    <s v="Liège"/>
    <s v="HELMo ESAS - Bachelier : Assistant social"/>
    <d v="2021-05-10T00:00:00"/>
    <m/>
    <n v="1"/>
    <m/>
    <m/>
    <x v="0"/>
    <x v="1"/>
  </r>
  <r>
    <x v="13"/>
    <x v="13"/>
    <x v="0"/>
    <s v="l.delvaux@helmo.be"/>
    <s v="Rue Jean Schinler, 8"/>
    <n v="4140"/>
    <s v="Sprimont"/>
    <s v="HELMo ESAS"/>
    <d v="2021-05-18T00:00:00"/>
    <m/>
    <n v="1"/>
    <n v="1"/>
    <m/>
    <x v="0"/>
    <x v="1"/>
  </r>
  <r>
    <x v="14"/>
    <x v="14"/>
    <x v="0"/>
    <s v="b.devillers@helmo.be"/>
    <s v="Bilzersteenweg, 356"/>
    <n v="3700"/>
    <s v="Riksingen"/>
    <s v="HELMo ESAS"/>
    <d v="2021-05-17T00:00:00"/>
    <m/>
    <n v="1"/>
    <n v="1"/>
    <n v="1"/>
    <x v="0"/>
    <x v="0"/>
  </r>
  <r>
    <x v="15"/>
    <x v="15"/>
    <x v="0"/>
    <s v="f.drion@helmo.be"/>
    <s v="Rahier, 102"/>
    <n v="4987"/>
    <s v="Stoumont"/>
    <s v="HELMo ESAS"/>
    <d v="2021-05-11T00:00:00"/>
    <m/>
    <n v="1"/>
    <n v="1"/>
    <m/>
    <x v="1"/>
    <x v="0"/>
  </r>
  <r>
    <x v="16"/>
    <x v="16"/>
    <x v="0"/>
    <s v="nodrouguet@yahoo.fr"/>
    <s v="Rue Bâneux"/>
    <n v="4000"/>
    <s v="Liège"/>
    <s v="St Luc"/>
    <d v="2021-05-19T00:00:00"/>
    <m/>
    <m/>
    <m/>
    <m/>
    <x v="1"/>
    <x v="0"/>
  </r>
  <r>
    <x v="17"/>
    <x v="17"/>
    <x v="0"/>
    <s v="gilloteauxma@gmail.com"/>
    <s v="rue du douyet, 1"/>
    <n v="6990"/>
    <s v="Hotton"/>
    <s v="(Ext)"/>
    <d v="2021-05-17T00:00:00"/>
    <m/>
    <n v="1"/>
    <m/>
    <m/>
    <x v="0"/>
    <x v="1"/>
  </r>
  <r>
    <x v="18"/>
    <x v="18"/>
    <x v="0"/>
    <s v="e.godard@student.helmo.be"/>
    <s v="Rue de la Justice, 32"/>
    <n v="4280"/>
    <s v="Hannut"/>
    <s v="HELMo ESAS - Bachelier : Assistant social"/>
    <d v="2021-05-06T00:00:00"/>
    <s v="Je participe aux réunions du groupe, je ne veux donc pas bloquer une place dans un atelier. :) "/>
    <m/>
    <n v="1"/>
    <n v="1"/>
    <x v="0"/>
    <x v="0"/>
  </r>
  <r>
    <x v="19"/>
    <x v="19"/>
    <x v="1"/>
    <s v="p.govers@helmo.be"/>
    <s v="Rue du Préay, 202"/>
    <n v="4000"/>
    <s v="Liège"/>
    <s v="HELMo ESAS | HELMo Sainte-Julienne"/>
    <d v="2021-05-17T00:00:00"/>
    <m/>
    <n v="1"/>
    <n v="1"/>
    <m/>
    <x v="1"/>
    <x v="0"/>
  </r>
  <r>
    <x v="20"/>
    <x v="20"/>
    <x v="0"/>
    <s v="jo.hardy@helmo.be"/>
    <s v="Rue Armand Charlier, 16"/>
    <n v="4351"/>
    <s v="Hodeige"/>
    <s v="HELMo ESAS"/>
    <d v="2021-05-17T00:00:00"/>
    <m/>
    <n v="1"/>
    <m/>
    <n v="1"/>
    <x v="0"/>
    <x v="0"/>
  </r>
  <r>
    <x v="21"/>
    <x v="21"/>
    <x v="0"/>
    <s v="nicohirtt@icloud.com"/>
    <m/>
    <m/>
    <m/>
    <s v="(Ext)"/>
    <d v="2021-05-10T00:00:00"/>
    <m/>
    <n v="1"/>
    <m/>
    <n v="1"/>
    <x v="0"/>
    <x v="0"/>
  </r>
  <r>
    <x v="22"/>
    <x v="22"/>
    <x v="0"/>
    <s v="f.hoffmann@student.helmo.be"/>
    <s v="Rue Albert Henckels, 52"/>
    <n v="6700"/>
    <s v="Arlon"/>
    <s v="HELMo Sainte-Croix - Bachelier : Instituteur primaire"/>
    <d v="2021-05-17T00:00:00"/>
    <m/>
    <n v="1"/>
    <n v="1"/>
    <m/>
    <x v="1"/>
    <x v="0"/>
  </r>
  <r>
    <x v="23"/>
    <x v="23"/>
    <x v="0"/>
    <s v="v.honlet@helmo.be"/>
    <s v="rue Haute, 37"/>
    <n v="4577"/>
    <s v="Modave"/>
    <s v="HELMo ESAS"/>
    <d v="2021-05-11T00:00:00"/>
    <s v="J'arrive dès que possible (11h). Bisous!!"/>
    <n v="1"/>
    <n v="1"/>
    <m/>
    <x v="1"/>
    <x v="0"/>
  </r>
  <r>
    <x v="24"/>
    <x v="24"/>
    <x v="0"/>
    <s v="f.istasse@helmo.be"/>
    <s v="Avenue des Champs Elysées, 90 B"/>
    <n v="5000"/>
    <s v="Namur"/>
    <s v="HELMo ESAS"/>
    <d v="2021-05-06T00:00:00"/>
    <s v="Animant une formation pour le CVTS, je ne pourrai vous rejoindre que pour l'après-midi du jeudi."/>
    <m/>
    <m/>
    <m/>
    <x v="1"/>
    <x v="0"/>
  </r>
  <r>
    <x v="25"/>
    <x v="25"/>
    <x v="2"/>
    <s v="gaelle.jeanmart@philocite.eu"/>
    <m/>
    <m/>
    <m/>
    <s v="PhiloCité et Organisatrice du colloque NPP"/>
    <d v="2021-05-06T00:00:00"/>
    <s v="J'arriverai peut-être en retard dans la matinée, mais j'aimerais assister au maximum. J'anime l'atelier 1 (je ne suis pas un participant de plus!)"/>
    <n v="1"/>
    <n v="1"/>
    <m/>
    <x v="1"/>
    <x v="0"/>
  </r>
  <r>
    <x v="26"/>
    <x v="26"/>
    <x v="0"/>
    <s v="emilie.lamouline@henallux.be"/>
    <s v="Rue de la Forêt, 2"/>
    <n v="6821"/>
    <s v="Lacuisine"/>
    <s v="hénallux"/>
    <d v="2021-05-17T00:00:00"/>
    <m/>
    <n v="1"/>
    <m/>
    <m/>
    <x v="0"/>
    <x v="1"/>
  </r>
  <r>
    <x v="27"/>
    <x v="27"/>
    <x v="3"/>
    <m/>
    <m/>
    <m/>
    <m/>
    <s v="HELMo ESAS"/>
    <d v="2021-05-19T00:00:00"/>
    <m/>
    <n v="1"/>
    <n v="1"/>
    <m/>
    <x v="0"/>
    <x v="1"/>
  </r>
  <r>
    <x v="28"/>
    <x v="28"/>
    <x v="0"/>
    <s v="l.martin@helmo.be"/>
    <s v="Rue de Trazegnies, 51"/>
    <n v="4000"/>
    <s v="Liège"/>
    <s v="HELMo ESAS"/>
    <d v="2021-05-10T00:00:00"/>
    <m/>
    <n v="1"/>
    <n v="1"/>
    <m/>
    <x v="1"/>
    <x v="0"/>
  </r>
  <r>
    <x v="29"/>
    <x v="29"/>
    <x v="0"/>
    <s v="s.megherbi@helmo.be"/>
    <s v="Voie de Liège, 45"/>
    <n v="4053"/>
    <s v="Embourg"/>
    <s v="HELMo ESAS"/>
    <d v="2021-05-15T00:00:00"/>
    <m/>
    <n v="1"/>
    <n v="1"/>
    <m/>
    <x v="1"/>
    <x v="0"/>
  </r>
  <r>
    <x v="30"/>
    <x v="30"/>
    <x v="0"/>
    <s v="p.midrez@helmo.be"/>
    <s v="Rue de la Filature, 90"/>
    <n v="4800"/>
    <s v="Ensival"/>
    <s v="HELMo ESAS"/>
    <d v="2021-05-15T00:00:00"/>
    <m/>
    <m/>
    <m/>
    <n v="1"/>
    <x v="0"/>
    <x v="0"/>
  </r>
  <r>
    <x v="31"/>
    <x v="31"/>
    <x v="0"/>
    <s v="ma.moreaux@helmo.be"/>
    <s v="Rue du Laveu, 315"/>
    <n v="4000"/>
    <s v="Liège"/>
    <s v="HELMo Huy | HELMo Loncin | HELMo Sainte-Croix | HELMo CFEL | HELMo Saint-Roch | HELMo Services Transversaux"/>
    <d v="2021-05-06T00:00:00"/>
    <m/>
    <n v="1"/>
    <m/>
    <n v="1"/>
    <x v="0"/>
    <x v="0"/>
  </r>
  <r>
    <x v="32"/>
    <x v="32"/>
    <x v="0"/>
    <s v="m.morelli@student.helmo.be"/>
    <s v="Rue du Ponçay, 16"/>
    <n v="4020"/>
    <s v="Bressoux"/>
    <s v="HELMo Sainte-Croix - Bachelier : Agrégé de l'enseignement secondaire inférieur (Orientation sciences humaines : géographie, histoire, sciences sociales)"/>
    <d v="2021-05-18T00:00:00"/>
    <m/>
    <n v="1"/>
    <m/>
    <m/>
    <x v="1"/>
    <x v="0"/>
  </r>
  <r>
    <x v="33"/>
    <x v="33"/>
    <x v="1"/>
    <s v="m.mossoux@helmo.be"/>
    <s v="Rue des Anges, 3"/>
    <n v="4630"/>
    <s v="Ayeneux"/>
    <s v="HELMo ESAS"/>
    <d v="2021-05-17T00:00:00"/>
    <m/>
    <n v="1"/>
    <n v="1"/>
    <m/>
    <x v="1"/>
    <x v="0"/>
  </r>
  <r>
    <x v="34"/>
    <x v="34"/>
    <x v="0"/>
    <s v="katikonavette@gmail.com"/>
    <s v="Chemin de Weyler, 2"/>
    <n v="6700"/>
    <s v="Arlon"/>
    <s v="Haute Ecole Robert Schuman"/>
    <d v="2021-05-17T00:00:00"/>
    <m/>
    <n v="1"/>
    <m/>
    <m/>
    <x v="1"/>
    <x v="0"/>
  </r>
  <r>
    <x v="35"/>
    <x v="35"/>
    <x v="0"/>
    <s v="m.neyens@student.helmo.be"/>
    <s v="rue Fourneau , 11"/>
    <n v="4570"/>
    <s v="Marchin"/>
    <s v="HELMo ESAS - Bachelier : Educateur spécialisé en activités socio-sportives"/>
    <d v="2021-05-07T00:00:00"/>
    <m/>
    <n v="1"/>
    <n v="1"/>
    <m/>
    <x v="0"/>
    <x v="0"/>
  </r>
  <r>
    <x v="36"/>
    <x v="36"/>
    <x v="0"/>
    <s v="c.nihon@helmo.be"/>
    <s v="Avenue Franklin Roosevelt, 8"/>
    <n v="4600"/>
    <s v="Visé"/>
    <s v="HELMo ESAS"/>
    <d v="2021-05-10T00:00:00"/>
    <m/>
    <n v="1"/>
    <m/>
    <m/>
    <x v="1"/>
    <x v="0"/>
  </r>
  <r>
    <x v="37"/>
    <x v="37"/>
    <x v="0"/>
    <s v="c.orban@student.helmo.be"/>
    <s v="Avenue de la Grande-Rotisse, 105"/>
    <n v="4030"/>
    <s v="Grivegnée"/>
    <s v="HELMo ESAS - Bachelier : Educateur spécialisé en activités socio-sportives"/>
    <d v="2021-05-13T00:00:00"/>
    <s v="Elève de Bloc 2 ASCS présentant le projet Ma vie d'étudiant "/>
    <m/>
    <n v="1"/>
    <n v="1"/>
    <x v="0"/>
    <x v="0"/>
  </r>
  <r>
    <x v="38"/>
    <x v="38"/>
    <x v="0"/>
    <s v="p.pereaux@helmo.be"/>
    <s v="Rue Sur les Heids, 27"/>
    <n v="4671"/>
    <s v="Saive"/>
    <s v="HELMo ESAS"/>
    <d v="2021-05-17T00:00:00"/>
    <m/>
    <n v="1"/>
    <n v="1"/>
    <m/>
    <x v="0"/>
    <x v="1"/>
  </r>
  <r>
    <x v="39"/>
    <x v="8"/>
    <x v="0"/>
    <s v="a.philippart@helmo.be"/>
    <s v="Rue des Franchimontois, 55"/>
    <n v="4000"/>
    <s v="Liège"/>
    <s v="HELMo ESAS"/>
    <d v="2021-05-06T00:00:00"/>
    <m/>
    <n v="1"/>
    <n v="1"/>
    <m/>
    <x v="0"/>
    <x v="1"/>
  </r>
  <r>
    <x v="40"/>
    <x v="39"/>
    <x v="2"/>
    <s v="r.deliege@helmo.be"/>
    <m/>
    <m/>
    <m/>
    <s v="(Ext)"/>
    <d v="2021-05-11T00:00:00"/>
    <s v="animatrice philocité"/>
    <m/>
    <n v="1"/>
    <m/>
    <x v="1"/>
    <x v="0"/>
  </r>
  <r>
    <x v="41"/>
    <x v="40"/>
    <x v="0"/>
    <s v="sandrine.piedboeuf@henallux.be"/>
    <s v="Place du Lieutenant Callemeyn, 11"/>
    <n v="6700"/>
    <s v="Arlon"/>
    <s v="hénallux"/>
    <d v="2021-05-17T00:00:00"/>
    <m/>
    <n v="1"/>
    <m/>
    <m/>
    <x v="0"/>
    <x v="1"/>
  </r>
  <r>
    <x v="42"/>
    <x v="41"/>
    <x v="0"/>
    <s v="m.pirenne@helmo.be"/>
    <s v="Rue du Thier à Liège, 81"/>
    <n v="4000"/>
    <s v="Liège"/>
    <s v="HELMo Sainte-Croix"/>
    <d v="2021-05-11T00:00:00"/>
    <m/>
    <n v="1"/>
    <m/>
    <n v="1"/>
    <x v="0"/>
    <x v="0"/>
  </r>
  <r>
    <x v="43"/>
    <x v="41"/>
    <x v="4"/>
    <s v="m.pirotte@helmo.be"/>
    <s v="Rue des Vergers, 11"/>
    <n v="6990"/>
    <s v="Hotton"/>
    <s v="HELMo ESAS"/>
    <d v="2021-05-06T00:00:00"/>
    <m/>
    <n v="1"/>
    <n v="1"/>
    <m/>
    <x v="0"/>
    <x v="1"/>
  </r>
  <r>
    <x v="44"/>
    <x v="42"/>
    <x v="5"/>
    <s v="jp.possoz@uliege.be"/>
    <m/>
    <m/>
    <m/>
    <s v="(Ext)"/>
    <d v="2021-05-11T00:00:00"/>
    <m/>
    <n v="1"/>
    <n v="1"/>
    <m/>
    <x v="0"/>
    <x v="1"/>
  </r>
  <r>
    <x v="45"/>
    <x v="43"/>
    <x v="0"/>
    <s v="n.provoost@helmo.be"/>
    <s v="Forêt Village, 39"/>
    <n v="4870"/>
    <s v="Trooz"/>
    <s v="HELMo ESAS"/>
    <d v="2021-05-18T00:00:00"/>
    <m/>
    <n v="1"/>
    <n v="1"/>
    <m/>
    <x v="1"/>
    <x v="0"/>
  </r>
  <r>
    <x v="46"/>
    <x v="2"/>
    <x v="0"/>
    <s v="valerie.recht@hers.be"/>
    <s v="Albert Gillet, 13"/>
    <n v="6750"/>
    <s v="Musson"/>
    <s v="Haute Ecole Robert Schuman"/>
    <d v="2021-05-17T00:00:00"/>
    <m/>
    <n v="1"/>
    <m/>
    <m/>
    <x v="0"/>
    <x v="1"/>
  </r>
  <r>
    <x v="47"/>
    <x v="44"/>
    <x v="6"/>
    <m/>
    <m/>
    <m/>
    <m/>
    <s v="St Luc"/>
    <d v="2021-05-17T00:00:00"/>
    <m/>
    <m/>
    <m/>
    <m/>
    <x v="1"/>
    <x v="0"/>
  </r>
  <r>
    <x v="48"/>
    <x v="45"/>
    <x v="0"/>
    <s v="r.schmetz@helmo.be"/>
    <s v="Rue de l'Eau Bleue, 20"/>
    <n v="5080"/>
    <s v="Rhisnes"/>
    <s v="HELMo ESAS"/>
    <d v="2021-05-10T00:00:00"/>
    <m/>
    <n v="1"/>
    <n v="1"/>
    <n v="1"/>
    <x v="0"/>
    <x v="0"/>
  </r>
  <r>
    <x v="49"/>
    <x v="15"/>
    <x v="0"/>
    <s v="florence.simon@hers.be"/>
    <s v="Chemin de Weyler, 2"/>
    <n v="6700"/>
    <s v="Arlon"/>
    <s v="Haute Ecole Robert Schuman"/>
    <d v="2021-05-16T00:00:00"/>
    <m/>
    <n v="1"/>
    <m/>
    <m/>
    <x v="0"/>
    <x v="1"/>
  </r>
  <r>
    <x v="50"/>
    <x v="46"/>
    <x v="0"/>
    <s v="l.snoeck@helmo.be"/>
    <s v="Vieille Voie de Tongres, 60"/>
    <n v="4000"/>
    <s v="Liège"/>
    <s v="HELMo ESAS | HELMo Sainte-Julienne"/>
    <d v="2021-05-10T00:00:00"/>
    <m/>
    <m/>
    <n v="1"/>
    <m/>
    <x v="1"/>
    <x v="0"/>
  </r>
  <r>
    <x v="51"/>
    <x v="47"/>
    <x v="0"/>
    <s v="d.somze@helmo.be"/>
    <s v="Rue Pierreuse, 121"/>
    <n v="4000"/>
    <s v="Liège"/>
    <s v="HELMo ESAS | HELMo Sainte-Julienne | HELMo Structure"/>
    <d v="2021-05-11T00:00:00"/>
    <m/>
    <n v="1"/>
    <m/>
    <n v="1"/>
    <x v="0"/>
    <x v="0"/>
  </r>
  <r>
    <x v="52"/>
    <x v="48"/>
    <x v="0"/>
    <s v="m.sottiaux@student.helmo.be"/>
    <s v="rue de la Heid, 67"/>
    <n v="4920"/>
    <s v="Aywaille"/>
    <s v="HELMo ESAS - Bachelier : Assistant social"/>
    <d v="2021-05-17T00:00:00"/>
    <m/>
    <n v="1"/>
    <n v="1"/>
    <n v="1"/>
    <x v="0"/>
    <x v="0"/>
  </r>
  <r>
    <x v="53"/>
    <x v="49"/>
    <x v="0"/>
    <s v="d.stockis@helmo.be"/>
    <s v="Rue Gué d'Amont, 35"/>
    <n v="4130"/>
    <s v="Esneux"/>
    <s v="HELMo ESAS"/>
    <d v="2021-05-11T00:00:00"/>
    <s v="Je ne sais arriver qu'à 11h30. Super projet ! "/>
    <n v="1"/>
    <n v="1"/>
    <m/>
    <x v="1"/>
    <x v="0"/>
  </r>
  <r>
    <x v="54"/>
    <x v="50"/>
    <x v="0"/>
    <s v="arnaud.temmerman@hers.be"/>
    <s v="chemin de weyler, 2"/>
    <n v="6700"/>
    <s v="Arlon"/>
    <s v="HERS"/>
    <d v="2021-05-17T00:00:00"/>
    <m/>
    <n v="1"/>
    <m/>
    <m/>
    <x v="0"/>
    <x v="1"/>
  </r>
  <r>
    <x v="55"/>
    <x v="51"/>
    <x v="0"/>
    <s v="e.thonon@helmo.be"/>
    <s v="Rue Xhovémont, 2 A"/>
    <n v="4000"/>
    <s v="Liège"/>
    <s v="HELMo ESAS | HELMo Gramme | HELMo Sainte-Julienne | HELMo Saint-Laurent | HELMo Mode | HELMo Services Transversaux"/>
    <d v="2021-05-06T00:00:00"/>
    <m/>
    <n v="1"/>
    <n v="1"/>
    <m/>
    <x v="0"/>
    <x v="1"/>
  </r>
  <r>
    <x v="56"/>
    <x v="52"/>
    <x v="0"/>
    <s v="chr.vanderheyden@student.helmo.be"/>
    <s v="rue de Beusdael, 115"/>
    <n v="4851"/>
    <s v="Sippenaeken"/>
    <s v="HELMo ESAS - Bachelier : Educateur spécialisé en activités socio-sportives"/>
    <d v="2021-05-11T00:00:00"/>
    <m/>
    <m/>
    <n v="1"/>
    <n v="1"/>
    <x v="0"/>
    <x v="0"/>
  </r>
  <r>
    <x v="57"/>
    <x v="53"/>
    <x v="0"/>
    <s v="h.vangoethem@student.helmo.be"/>
    <s v="Rue Saivelette, 57"/>
    <n v="4671"/>
    <s v="Barchon"/>
    <s v="HELMo ESAS - Bachelier : Assistant social"/>
    <d v="2021-05-13T00:00:00"/>
    <m/>
    <n v="1"/>
    <n v="1"/>
    <n v="1"/>
    <x v="0"/>
    <x v="0"/>
  </r>
  <r>
    <x v="58"/>
    <x v="54"/>
    <x v="6"/>
    <s v="okadailama@gmail.com"/>
    <m/>
    <m/>
    <m/>
    <s v="St Luc"/>
    <d v="2021-05-17T00:00:00"/>
    <s v="Coline vient dessiner durant tte la journée "/>
    <n v="1"/>
    <n v="1"/>
    <m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Transformation à l'œuvre dans le métier d'enseignants animé par Philocité ">
  <location ref="A2:A46" firstHeaderRow="1" firstDataRow="1" firstDataCol="1"/>
  <pivotFields count="15">
    <pivotField axis="axisRow" showAl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axis="axisRow" showAll="0">
      <items count="56">
        <item x="8"/>
        <item x="27"/>
        <item x="50"/>
        <item x="14"/>
        <item x="34"/>
        <item x="10"/>
        <item x="5"/>
        <item x="37"/>
        <item x="52"/>
        <item x="36"/>
        <item x="54"/>
        <item x="9"/>
        <item x="49"/>
        <item x="47"/>
        <item x="18"/>
        <item x="26"/>
        <item x="51"/>
        <item x="44"/>
        <item x="15"/>
        <item x="22"/>
        <item x="24"/>
        <item x="4"/>
        <item x="25"/>
        <item x="12"/>
        <item x="53"/>
        <item x="6"/>
        <item x="42"/>
        <item x="20"/>
        <item x="0"/>
        <item x="13"/>
        <item x="28"/>
        <item x="46"/>
        <item x="33"/>
        <item x="3"/>
        <item x="41"/>
        <item x="17"/>
        <item x="31"/>
        <item x="48"/>
        <item x="32"/>
        <item x="35"/>
        <item x="43"/>
        <item x="21"/>
        <item x="16"/>
        <item x="30"/>
        <item x="38"/>
        <item x="1"/>
        <item x="19"/>
        <item x="45"/>
        <item x="7"/>
        <item x="29"/>
        <item x="40"/>
        <item x="11"/>
        <item x="39"/>
        <item x="2"/>
        <item x="23"/>
        <item t="default"/>
      </items>
    </pivotField>
    <pivotField showAll="0">
      <items count="8">
        <item x="2"/>
        <item x="6"/>
        <item x="5"/>
        <item x="4"/>
        <item x="3"/>
        <item x="1"/>
        <item x="0"/>
        <item t="default"/>
      </items>
    </pivotField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axis="axisRow" showAll="0">
      <items count="3">
        <item x="1"/>
        <item h="1" x="0"/>
        <item t="default"/>
      </items>
    </pivotField>
    <pivotField showAll="0"/>
  </pivotFields>
  <rowFields count="3">
    <field x="13"/>
    <field x="0"/>
    <field x="1"/>
  </rowFields>
  <rowItems count="44">
    <i>
      <x/>
    </i>
    <i r="1">
      <x v="5"/>
    </i>
    <i r="2">
      <x v="6"/>
    </i>
    <i r="1">
      <x v="6"/>
    </i>
    <i r="2">
      <x v="25"/>
    </i>
    <i r="1">
      <x v="9"/>
    </i>
    <i r="2">
      <x v="11"/>
    </i>
    <i r="1">
      <x v="15"/>
    </i>
    <i r="2">
      <x v="18"/>
    </i>
    <i r="1">
      <x v="16"/>
    </i>
    <i r="2">
      <x v="42"/>
    </i>
    <i r="1">
      <x v="19"/>
    </i>
    <i r="2">
      <x v="46"/>
    </i>
    <i r="1">
      <x v="22"/>
    </i>
    <i r="2">
      <x v="19"/>
    </i>
    <i r="1">
      <x v="23"/>
    </i>
    <i r="2">
      <x v="54"/>
    </i>
    <i r="1">
      <x v="24"/>
    </i>
    <i r="2">
      <x v="20"/>
    </i>
    <i r="1">
      <x v="25"/>
    </i>
    <i r="2">
      <x v="22"/>
    </i>
    <i r="1">
      <x v="28"/>
    </i>
    <i r="2">
      <x v="30"/>
    </i>
    <i r="1">
      <x v="29"/>
    </i>
    <i r="2">
      <x v="49"/>
    </i>
    <i r="1">
      <x v="32"/>
    </i>
    <i r="2">
      <x v="38"/>
    </i>
    <i r="1">
      <x v="33"/>
    </i>
    <i r="2">
      <x v="32"/>
    </i>
    <i r="1">
      <x v="34"/>
    </i>
    <i r="2">
      <x v="4"/>
    </i>
    <i r="1">
      <x v="36"/>
    </i>
    <i r="2">
      <x v="9"/>
    </i>
    <i r="1">
      <x v="40"/>
    </i>
    <i r="2">
      <x v="52"/>
    </i>
    <i r="1">
      <x v="45"/>
    </i>
    <i r="2">
      <x v="40"/>
    </i>
    <i r="1">
      <x v="47"/>
    </i>
    <i r="2">
      <x v="17"/>
    </i>
    <i r="1">
      <x v="50"/>
    </i>
    <i r="2">
      <x v="31"/>
    </i>
    <i r="1">
      <x v="53"/>
    </i>
    <i r="2">
      <x v="12"/>
    </i>
    <i t="grand">
      <x/>
    </i>
  </rowItems>
  <colItems count="1">
    <i/>
  </colItems>
  <formats count="1">
    <format dxfId="6">
      <pivotArea field="13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Faire collectif dans l'enseignement en pandémie animé par le Miroir vagabond">
  <location ref="A3:A43" firstHeaderRow="1" firstDataRow="1" firstDataCol="1"/>
  <pivotFields count="15">
    <pivotField axis="axisRow" showAl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axis="axisRow" showAll="0">
      <items count="56">
        <item x="8"/>
        <item x="27"/>
        <item x="50"/>
        <item x="14"/>
        <item x="34"/>
        <item x="10"/>
        <item x="5"/>
        <item x="37"/>
        <item x="52"/>
        <item x="36"/>
        <item x="54"/>
        <item x="9"/>
        <item x="49"/>
        <item x="47"/>
        <item x="18"/>
        <item x="26"/>
        <item x="51"/>
        <item x="44"/>
        <item x="15"/>
        <item x="22"/>
        <item x="24"/>
        <item x="4"/>
        <item x="25"/>
        <item x="12"/>
        <item x="53"/>
        <item x="6"/>
        <item x="42"/>
        <item x="20"/>
        <item x="0"/>
        <item x="13"/>
        <item x="28"/>
        <item x="46"/>
        <item x="33"/>
        <item x="3"/>
        <item x="41"/>
        <item x="17"/>
        <item x="31"/>
        <item x="48"/>
        <item x="32"/>
        <item x="35"/>
        <item x="43"/>
        <item x="21"/>
        <item x="16"/>
        <item x="30"/>
        <item x="38"/>
        <item x="1"/>
        <item x="19"/>
        <item x="45"/>
        <item x="7"/>
        <item x="29"/>
        <item x="40"/>
        <item x="11"/>
        <item x="39"/>
        <item x="2"/>
        <item x="23"/>
        <item t="default"/>
      </items>
    </pivotField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axis="axisRow" showAll="0">
      <items count="3">
        <item x="1"/>
        <item h="1" x="0"/>
        <item t="default"/>
      </items>
    </pivotField>
  </pivotFields>
  <rowFields count="3">
    <field x="14"/>
    <field x="0"/>
    <field x="1"/>
  </rowFields>
  <rowItems count="40">
    <i>
      <x/>
    </i>
    <i r="1">
      <x v="2"/>
    </i>
    <i r="2">
      <x v="53"/>
    </i>
    <i r="1">
      <x v="3"/>
    </i>
    <i r="2">
      <x v="33"/>
    </i>
    <i r="1">
      <x v="7"/>
    </i>
    <i r="2">
      <x v="48"/>
    </i>
    <i r="1">
      <x v="8"/>
    </i>
    <i r="2">
      <x/>
    </i>
    <i r="1">
      <x v="12"/>
    </i>
    <i r="2">
      <x v="23"/>
    </i>
    <i r="1">
      <x v="13"/>
    </i>
    <i r="2">
      <x v="29"/>
    </i>
    <i r="1">
      <x v="17"/>
    </i>
    <i r="2">
      <x v="35"/>
    </i>
    <i r="1">
      <x v="26"/>
    </i>
    <i r="2">
      <x v="15"/>
    </i>
    <i r="1">
      <x v="27"/>
    </i>
    <i r="2">
      <x v="1"/>
    </i>
    <i r="1">
      <x v="38"/>
    </i>
    <i r="2">
      <x v="44"/>
    </i>
    <i r="1">
      <x v="39"/>
    </i>
    <i r="2">
      <x/>
    </i>
    <i r="1">
      <x v="41"/>
    </i>
    <i r="2">
      <x v="50"/>
    </i>
    <i r="1">
      <x v="43"/>
    </i>
    <i r="2">
      <x v="34"/>
    </i>
    <i r="1">
      <x v="44"/>
    </i>
    <i r="2">
      <x v="26"/>
    </i>
    <i r="1">
      <x v="46"/>
    </i>
    <i r="2">
      <x v="53"/>
    </i>
    <i r="1">
      <x v="49"/>
    </i>
    <i r="2">
      <x v="18"/>
    </i>
    <i r="1">
      <x v="54"/>
    </i>
    <i r="2">
      <x v="2"/>
    </i>
    <i r="1">
      <x v="55"/>
    </i>
    <i r="2">
      <x v="16"/>
    </i>
    <i r="1">
      <x v="58"/>
    </i>
    <i r="2">
      <x v="1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B1:P61" totalsRowCount="1">
  <autoFilter ref="B1:P60"/>
  <tableColumns count="15">
    <tableColumn id="1" name="Nom"/>
    <tableColumn id="2" name="Prénom"/>
    <tableColumn id="16" name="Rôle"/>
    <tableColumn id="3" name="E-mail"/>
    <tableColumn id="4" name="Adresse"/>
    <tableColumn id="5" name="Code postal"/>
    <tableColumn id="6" name="Localite"/>
    <tableColumn id="7" name="Institut(s)/Société"/>
    <tableColumn id="8" name="Date inscr." dataDxfId="5"/>
    <tableColumn id="9" name="Observation"/>
    <tableColumn id="10" name="1/ Je participe aux séances plénières de la matinée" totalsRowFunction="count" totalsRowDxfId="4"/>
    <tableColumn id="11" name="2 / Je réserve un repas de midi (Lasagne végétarienne)" totalsRowFunction="count" totalsRowDxfId="3"/>
    <tableColumn id="12" name="Aucun atelier" totalsRowFunction="count" totalsRowDxfId="2"/>
    <tableColumn id="13" name="1-Transformations à l'œuvre dans le métier d'enseignant – Philocité" totalsRowFunction="count" totalsRowDxfId="1"/>
    <tableColumn id="15" name="3- Faire collectif en pandémie – Miroir Vagabond" totalsRowFunction="count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nodrouguet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workbookViewId="0"/>
  </sheetViews>
  <sheetFormatPr baseColWidth="10" defaultRowHeight="14.4" x14ac:dyDescent="0.3"/>
  <cols>
    <col min="1" max="1" width="21.88671875" customWidth="1"/>
    <col min="2" max="2" width="11.5546875" customWidth="1"/>
  </cols>
  <sheetData>
    <row r="1" spans="1:2" s="8" customFormat="1" ht="21" x14ac:dyDescent="0.4">
      <c r="A1" s="8" t="s">
        <v>310</v>
      </c>
    </row>
    <row r="2" spans="1:2" s="10" customFormat="1" ht="15.6" x14ac:dyDescent="0.3">
      <c r="A2" s="9" t="s">
        <v>311</v>
      </c>
    </row>
    <row r="3" spans="1:2" x14ac:dyDescent="0.3">
      <c r="A3" s="4">
        <v>1</v>
      </c>
    </row>
    <row r="4" spans="1:2" x14ac:dyDescent="0.3">
      <c r="A4" s="5" t="s">
        <v>47</v>
      </c>
    </row>
    <row r="5" spans="1:2" x14ac:dyDescent="0.3">
      <c r="A5" s="6" t="s">
        <v>48</v>
      </c>
    </row>
    <row r="6" spans="1:2" x14ac:dyDescent="0.3">
      <c r="A6" s="5" t="s">
        <v>52</v>
      </c>
    </row>
    <row r="7" spans="1:2" x14ac:dyDescent="0.3">
      <c r="A7" s="6" t="s">
        <v>53</v>
      </c>
    </row>
    <row r="8" spans="1:2" x14ac:dyDescent="0.3">
      <c r="A8" s="5" t="s">
        <v>67</v>
      </c>
    </row>
    <row r="9" spans="1:2" x14ac:dyDescent="0.3">
      <c r="A9" s="6" t="s">
        <v>68</v>
      </c>
    </row>
    <row r="10" spans="1:2" x14ac:dyDescent="0.3">
      <c r="A10" s="5" t="s">
        <v>96</v>
      </c>
    </row>
    <row r="11" spans="1:2" x14ac:dyDescent="0.3">
      <c r="A11" s="6" t="s">
        <v>97</v>
      </c>
    </row>
    <row r="12" spans="1:2" x14ac:dyDescent="0.3">
      <c r="A12" s="5" t="s">
        <v>293</v>
      </c>
    </row>
    <row r="13" spans="1:2" x14ac:dyDescent="0.3">
      <c r="A13" s="6" t="s">
        <v>294</v>
      </c>
    </row>
    <row r="14" spans="1:2" x14ac:dyDescent="0.3">
      <c r="A14" s="5" t="s">
        <v>111</v>
      </c>
      <c r="B14" t="s">
        <v>308</v>
      </c>
    </row>
    <row r="15" spans="1:2" x14ac:dyDescent="0.3">
      <c r="A15" s="6" t="s">
        <v>112</v>
      </c>
    </row>
    <row r="16" spans="1:2" x14ac:dyDescent="0.3">
      <c r="A16" s="5" t="s">
        <v>123</v>
      </c>
    </row>
    <row r="17" spans="1:2" x14ac:dyDescent="0.3">
      <c r="A17" s="6" t="s">
        <v>124</v>
      </c>
    </row>
    <row r="18" spans="1:2" x14ac:dyDescent="0.3">
      <c r="A18" s="5" t="s">
        <v>129</v>
      </c>
    </row>
    <row r="19" spans="1:2" x14ac:dyDescent="0.3">
      <c r="A19" s="6" t="s">
        <v>130</v>
      </c>
    </row>
    <row r="20" spans="1:2" x14ac:dyDescent="0.3">
      <c r="A20" s="5" t="s">
        <v>135</v>
      </c>
    </row>
    <row r="21" spans="1:2" x14ac:dyDescent="0.3">
      <c r="A21" s="6" t="s">
        <v>136</v>
      </c>
    </row>
    <row r="22" spans="1:2" x14ac:dyDescent="0.3">
      <c r="A22" s="5" t="s">
        <v>141</v>
      </c>
      <c r="B22" t="s">
        <v>299</v>
      </c>
    </row>
    <row r="23" spans="1:2" x14ac:dyDescent="0.3">
      <c r="A23" s="6" t="s">
        <v>142</v>
      </c>
    </row>
    <row r="24" spans="1:2" x14ac:dyDescent="0.3">
      <c r="A24" s="5" t="s">
        <v>152</v>
      </c>
    </row>
    <row r="25" spans="1:2" x14ac:dyDescent="0.3">
      <c r="A25" s="6" t="s">
        <v>153</v>
      </c>
    </row>
    <row r="26" spans="1:2" x14ac:dyDescent="0.3">
      <c r="A26" s="5" t="s">
        <v>156</v>
      </c>
    </row>
    <row r="27" spans="1:2" x14ac:dyDescent="0.3">
      <c r="A27" s="6" t="s">
        <v>157</v>
      </c>
    </row>
    <row r="28" spans="1:2" x14ac:dyDescent="0.3">
      <c r="A28" s="5" t="s">
        <v>171</v>
      </c>
    </row>
    <row r="29" spans="1:2" x14ac:dyDescent="0.3">
      <c r="A29" s="6" t="s">
        <v>172</v>
      </c>
    </row>
    <row r="30" spans="1:2" x14ac:dyDescent="0.3">
      <c r="A30" s="5" t="s">
        <v>177</v>
      </c>
      <c r="B30" t="s">
        <v>308</v>
      </c>
    </row>
    <row r="31" spans="1:2" x14ac:dyDescent="0.3">
      <c r="A31" s="6" t="s">
        <v>178</v>
      </c>
    </row>
    <row r="32" spans="1:2" x14ac:dyDescent="0.3">
      <c r="A32" s="5" t="s">
        <v>182</v>
      </c>
    </row>
    <row r="33" spans="1:2" x14ac:dyDescent="0.3">
      <c r="A33" s="6" t="s">
        <v>183</v>
      </c>
    </row>
    <row r="34" spans="1:2" x14ac:dyDescent="0.3">
      <c r="A34" s="5" t="s">
        <v>193</v>
      </c>
    </row>
    <row r="35" spans="1:2" x14ac:dyDescent="0.3">
      <c r="A35" s="6" t="s">
        <v>194</v>
      </c>
    </row>
    <row r="36" spans="1:2" x14ac:dyDescent="0.3">
      <c r="A36" s="5" t="s">
        <v>211</v>
      </c>
    </row>
    <row r="37" spans="1:2" x14ac:dyDescent="0.3">
      <c r="A37" s="6" t="s">
        <v>212</v>
      </c>
    </row>
    <row r="38" spans="1:2" x14ac:dyDescent="0.3">
      <c r="A38" s="5" t="s">
        <v>230</v>
      </c>
    </row>
    <row r="39" spans="1:2" x14ac:dyDescent="0.3">
      <c r="A39" s="6" t="s">
        <v>231</v>
      </c>
    </row>
    <row r="40" spans="1:2" x14ac:dyDescent="0.3">
      <c r="A40" s="5" t="s">
        <v>239</v>
      </c>
      <c r="B40" t="s">
        <v>300</v>
      </c>
    </row>
    <row r="41" spans="1:2" x14ac:dyDescent="0.3">
      <c r="A41" s="6" t="s">
        <v>240</v>
      </c>
    </row>
    <row r="42" spans="1:2" x14ac:dyDescent="0.3">
      <c r="A42" s="5" t="s">
        <v>249</v>
      </c>
    </row>
    <row r="43" spans="1:2" x14ac:dyDescent="0.3">
      <c r="A43" s="6" t="s">
        <v>250</v>
      </c>
    </row>
    <row r="44" spans="1:2" x14ac:dyDescent="0.3">
      <c r="A44" s="5" t="s">
        <v>263</v>
      </c>
    </row>
    <row r="45" spans="1:2" x14ac:dyDescent="0.3">
      <c r="A45" s="6" t="s">
        <v>264</v>
      </c>
    </row>
    <row r="46" spans="1:2" x14ac:dyDescent="0.3">
      <c r="A46" s="4" t="s">
        <v>307</v>
      </c>
      <c r="B46">
        <v>21</v>
      </c>
    </row>
  </sheetData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E24" sqref="E24"/>
    </sheetView>
  </sheetViews>
  <sheetFormatPr baseColWidth="10" defaultRowHeight="14.4" x14ac:dyDescent="0.3"/>
  <cols>
    <col min="1" max="1" width="22.21875" customWidth="1"/>
  </cols>
  <sheetData>
    <row r="1" spans="1:2" s="12" customFormat="1" ht="21" x14ac:dyDescent="0.4">
      <c r="A1" s="11" t="s">
        <v>312</v>
      </c>
    </row>
    <row r="3" spans="1:2" x14ac:dyDescent="0.3">
      <c r="A3" s="3" t="s">
        <v>313</v>
      </c>
    </row>
    <row r="4" spans="1:2" x14ac:dyDescent="0.3">
      <c r="A4" s="4">
        <v>1</v>
      </c>
    </row>
    <row r="5" spans="1:2" x14ac:dyDescent="0.3">
      <c r="A5" s="5" t="s">
        <v>28</v>
      </c>
    </row>
    <row r="6" spans="1:2" x14ac:dyDescent="0.3">
      <c r="A6" s="6" t="s">
        <v>29</v>
      </c>
    </row>
    <row r="7" spans="1:2" x14ac:dyDescent="0.3">
      <c r="A7" s="5" t="s">
        <v>34</v>
      </c>
    </row>
    <row r="8" spans="1:2" x14ac:dyDescent="0.3">
      <c r="A8" s="6" t="s">
        <v>35</v>
      </c>
    </row>
    <row r="9" spans="1:2" x14ac:dyDescent="0.3">
      <c r="A9" s="5" t="s">
        <v>57</v>
      </c>
    </row>
    <row r="10" spans="1:2" x14ac:dyDescent="0.3">
      <c r="A10" s="6" t="s">
        <v>58</v>
      </c>
    </row>
    <row r="11" spans="1:2" x14ac:dyDescent="0.3">
      <c r="A11" s="5" t="s">
        <v>63</v>
      </c>
      <c r="B11" t="s">
        <v>308</v>
      </c>
    </row>
    <row r="12" spans="1:2" x14ac:dyDescent="0.3">
      <c r="A12" s="6" t="s">
        <v>64</v>
      </c>
    </row>
    <row r="13" spans="1:2" x14ac:dyDescent="0.3">
      <c r="A13" s="5" t="s">
        <v>83</v>
      </c>
    </row>
    <row r="14" spans="1:2" x14ac:dyDescent="0.3">
      <c r="A14" s="6" t="s">
        <v>84</v>
      </c>
    </row>
    <row r="15" spans="1:2" x14ac:dyDescent="0.3">
      <c r="A15" s="5" t="s">
        <v>87</v>
      </c>
    </row>
    <row r="16" spans="1:2" x14ac:dyDescent="0.3">
      <c r="A16" s="6" t="s">
        <v>88</v>
      </c>
    </row>
    <row r="17" spans="1:2" x14ac:dyDescent="0.3">
      <c r="A17" s="5" t="s">
        <v>101</v>
      </c>
    </row>
    <row r="18" spans="1:2" x14ac:dyDescent="0.3">
      <c r="A18" s="6" t="s">
        <v>102</v>
      </c>
    </row>
    <row r="19" spans="1:2" x14ac:dyDescent="0.3">
      <c r="A19" s="5" t="s">
        <v>146</v>
      </c>
    </row>
    <row r="20" spans="1:2" x14ac:dyDescent="0.3">
      <c r="A20" s="6" t="s">
        <v>147</v>
      </c>
    </row>
    <row r="21" spans="1:2" x14ac:dyDescent="0.3">
      <c r="A21" s="5" t="s">
        <v>302</v>
      </c>
      <c r="B21" t="s">
        <v>308</v>
      </c>
    </row>
    <row r="22" spans="1:2" x14ac:dyDescent="0.3">
      <c r="A22" s="6" t="s">
        <v>303</v>
      </c>
    </row>
    <row r="23" spans="1:2" x14ac:dyDescent="0.3">
      <c r="A23" s="5" t="s">
        <v>203</v>
      </c>
    </row>
    <row r="24" spans="1:2" x14ac:dyDescent="0.3">
      <c r="A24" s="6" t="s">
        <v>204</v>
      </c>
    </row>
    <row r="25" spans="1:2" x14ac:dyDescent="0.3">
      <c r="A25" s="5" t="s">
        <v>208</v>
      </c>
    </row>
    <row r="26" spans="1:2" x14ac:dyDescent="0.3">
      <c r="A26" s="6" t="s">
        <v>64</v>
      </c>
    </row>
    <row r="27" spans="1:2" x14ac:dyDescent="0.3">
      <c r="A27" s="5" t="s">
        <v>215</v>
      </c>
    </row>
    <row r="28" spans="1:2" x14ac:dyDescent="0.3">
      <c r="A28" s="6" t="s">
        <v>216</v>
      </c>
    </row>
    <row r="29" spans="1:2" x14ac:dyDescent="0.3">
      <c r="A29" s="5" t="s">
        <v>224</v>
      </c>
      <c r="B29" t="s">
        <v>308</v>
      </c>
    </row>
    <row r="30" spans="1:2" x14ac:dyDescent="0.3">
      <c r="A30" s="6" t="s">
        <v>221</v>
      </c>
    </row>
    <row r="31" spans="1:2" x14ac:dyDescent="0.3">
      <c r="A31" s="5" t="s">
        <v>227</v>
      </c>
      <c r="B31" t="s">
        <v>301</v>
      </c>
    </row>
    <row r="32" spans="1:2" x14ac:dyDescent="0.3">
      <c r="A32" s="6" t="s">
        <v>228</v>
      </c>
    </row>
    <row r="33" spans="1:2" x14ac:dyDescent="0.3">
      <c r="A33" s="5" t="s">
        <v>235</v>
      </c>
    </row>
    <row r="34" spans="1:2" x14ac:dyDescent="0.3">
      <c r="A34" s="6" t="s">
        <v>29</v>
      </c>
    </row>
    <row r="35" spans="1:2" x14ac:dyDescent="0.3">
      <c r="A35" s="5" t="s">
        <v>247</v>
      </c>
    </row>
    <row r="36" spans="1:2" x14ac:dyDescent="0.3">
      <c r="A36" s="6" t="s">
        <v>97</v>
      </c>
    </row>
    <row r="37" spans="1:2" x14ac:dyDescent="0.3">
      <c r="A37" s="5" t="s">
        <v>269</v>
      </c>
    </row>
    <row r="38" spans="1:2" x14ac:dyDescent="0.3">
      <c r="A38" s="6" t="s">
        <v>270</v>
      </c>
    </row>
    <row r="39" spans="1:2" x14ac:dyDescent="0.3">
      <c r="A39" s="5" t="s">
        <v>274</v>
      </c>
    </row>
    <row r="40" spans="1:2" x14ac:dyDescent="0.3">
      <c r="A40" s="6" t="s">
        <v>275</v>
      </c>
    </row>
    <row r="41" spans="1:2" x14ac:dyDescent="0.3">
      <c r="A41" s="5" t="s">
        <v>289</v>
      </c>
      <c r="B41" t="s">
        <v>309</v>
      </c>
    </row>
    <row r="42" spans="1:2" x14ac:dyDescent="0.3">
      <c r="A42" s="6" t="s">
        <v>290</v>
      </c>
    </row>
    <row r="43" spans="1:2" x14ac:dyDescent="0.3">
      <c r="A43" s="4" t="s">
        <v>307</v>
      </c>
      <c r="B43">
        <v>19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workbookViewId="0">
      <pane ySplit="1" topLeftCell="A17" activePane="bottomLeft" state="frozen"/>
      <selection pane="bottomLeft" activeCell="O1" sqref="O1"/>
    </sheetView>
  </sheetViews>
  <sheetFormatPr baseColWidth="10" defaultRowHeight="14.4" x14ac:dyDescent="0.3"/>
  <cols>
    <col min="1" max="1" width="5.5546875" customWidth="1"/>
    <col min="5" max="5" width="25.6640625" customWidth="1"/>
    <col min="6" max="6" width="19.44140625" customWidth="1"/>
    <col min="7" max="7" width="7.6640625" customWidth="1"/>
    <col min="9" max="9" width="18" customWidth="1"/>
    <col min="10" max="10" width="11.6640625" customWidth="1"/>
    <col min="11" max="11" width="18.44140625" customWidth="1"/>
    <col min="12" max="12" width="10.109375" customWidth="1"/>
    <col min="13" max="13" width="11.77734375" customWidth="1"/>
    <col min="14" max="14" width="6.88671875" customWidth="1"/>
    <col min="15" max="15" width="15.6640625" customWidth="1"/>
    <col min="16" max="16" width="16.77734375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297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3">
      <c r="A2">
        <v>1</v>
      </c>
      <c r="B2" t="s">
        <v>15</v>
      </c>
      <c r="C2" t="s">
        <v>16</v>
      </c>
      <c r="E2" t="s">
        <v>17</v>
      </c>
      <c r="F2" t="s">
        <v>18</v>
      </c>
      <c r="G2">
        <v>4020</v>
      </c>
      <c r="H2" t="s">
        <v>19</v>
      </c>
      <c r="I2" t="s">
        <v>20</v>
      </c>
      <c r="J2" s="1">
        <v>44323</v>
      </c>
      <c r="L2">
        <v>1</v>
      </c>
      <c r="M2">
        <v>1</v>
      </c>
      <c r="N2">
        <v>1</v>
      </c>
    </row>
    <row r="3" spans="1:16" x14ac:dyDescent="0.3">
      <c r="A3">
        <v>1</v>
      </c>
      <c r="B3" t="s">
        <v>21</v>
      </c>
      <c r="C3" t="s">
        <v>22</v>
      </c>
      <c r="E3" t="s">
        <v>23</v>
      </c>
      <c r="F3" t="s">
        <v>24</v>
      </c>
      <c r="G3">
        <v>4690</v>
      </c>
      <c r="H3" t="s">
        <v>25</v>
      </c>
      <c r="I3" t="s">
        <v>26</v>
      </c>
      <c r="J3" s="1">
        <v>44323</v>
      </c>
      <c r="K3" t="s">
        <v>27</v>
      </c>
      <c r="L3">
        <v>1</v>
      </c>
      <c r="N3">
        <v>1</v>
      </c>
    </row>
    <row r="4" spans="1:16" x14ac:dyDescent="0.3">
      <c r="A4">
        <v>1</v>
      </c>
      <c r="B4" t="s">
        <v>28</v>
      </c>
      <c r="C4" t="s">
        <v>29</v>
      </c>
      <c r="E4" t="s">
        <v>30</v>
      </c>
      <c r="F4" t="s">
        <v>31</v>
      </c>
      <c r="G4">
        <v>4140</v>
      </c>
      <c r="H4" t="s">
        <v>32</v>
      </c>
      <c r="I4" t="s">
        <v>33</v>
      </c>
      <c r="J4" s="1">
        <v>44334</v>
      </c>
      <c r="L4">
        <v>1</v>
      </c>
      <c r="P4">
        <v>1</v>
      </c>
    </row>
    <row r="5" spans="1:16" x14ac:dyDescent="0.3">
      <c r="A5">
        <v>1</v>
      </c>
      <c r="B5" t="s">
        <v>34</v>
      </c>
      <c r="C5" t="s">
        <v>35</v>
      </c>
      <c r="E5" t="s">
        <v>36</v>
      </c>
      <c r="F5" t="s">
        <v>37</v>
      </c>
      <c r="G5">
        <v>4051</v>
      </c>
      <c r="H5" t="s">
        <v>38</v>
      </c>
      <c r="I5" t="s">
        <v>39</v>
      </c>
      <c r="J5" s="1">
        <v>44327</v>
      </c>
      <c r="K5" t="s">
        <v>40</v>
      </c>
      <c r="L5">
        <v>1</v>
      </c>
      <c r="M5">
        <v>1</v>
      </c>
      <c r="N5">
        <v>1</v>
      </c>
      <c r="P5">
        <v>1</v>
      </c>
    </row>
    <row r="6" spans="1:16" x14ac:dyDescent="0.3">
      <c r="A6">
        <v>1</v>
      </c>
      <c r="B6" t="s">
        <v>41</v>
      </c>
      <c r="C6" t="s">
        <v>42</v>
      </c>
      <c r="E6" t="s">
        <v>43</v>
      </c>
      <c r="F6" t="s">
        <v>44</v>
      </c>
      <c r="G6">
        <v>4360</v>
      </c>
      <c r="H6" t="s">
        <v>45</v>
      </c>
      <c r="I6" t="s">
        <v>46</v>
      </c>
      <c r="J6" s="1">
        <v>44327</v>
      </c>
      <c r="L6">
        <v>1</v>
      </c>
      <c r="N6">
        <v>1</v>
      </c>
    </row>
    <row r="7" spans="1:16" x14ac:dyDescent="0.3">
      <c r="A7">
        <v>1</v>
      </c>
      <c r="B7" t="s">
        <v>47</v>
      </c>
      <c r="C7" t="s">
        <v>48</v>
      </c>
      <c r="E7" t="s">
        <v>49</v>
      </c>
      <c r="F7" t="s">
        <v>50</v>
      </c>
      <c r="G7">
        <v>4000</v>
      </c>
      <c r="H7" t="s">
        <v>19</v>
      </c>
      <c r="I7" t="s">
        <v>51</v>
      </c>
      <c r="J7" s="1">
        <v>44334</v>
      </c>
      <c r="L7">
        <v>1</v>
      </c>
      <c r="M7">
        <v>1</v>
      </c>
      <c r="O7">
        <v>1</v>
      </c>
    </row>
    <row r="8" spans="1:16" x14ac:dyDescent="0.3">
      <c r="A8">
        <v>1</v>
      </c>
      <c r="B8" t="s">
        <v>52</v>
      </c>
      <c r="C8" t="s">
        <v>53</v>
      </c>
      <c r="E8" t="s">
        <v>54</v>
      </c>
      <c r="F8" t="s">
        <v>55</v>
      </c>
      <c r="G8">
        <v>4000</v>
      </c>
      <c r="H8" t="s">
        <v>19</v>
      </c>
      <c r="I8" t="s">
        <v>56</v>
      </c>
      <c r="J8" s="1">
        <v>44327</v>
      </c>
      <c r="L8">
        <v>1</v>
      </c>
      <c r="M8">
        <v>1</v>
      </c>
      <c r="O8">
        <v>1</v>
      </c>
    </row>
    <row r="9" spans="1:16" x14ac:dyDescent="0.3">
      <c r="A9">
        <v>1</v>
      </c>
      <c r="B9" t="s">
        <v>57</v>
      </c>
      <c r="C9" t="s">
        <v>58</v>
      </c>
      <c r="E9" t="s">
        <v>59</v>
      </c>
      <c r="F9" t="s">
        <v>60</v>
      </c>
      <c r="G9">
        <v>6990</v>
      </c>
      <c r="H9" t="s">
        <v>61</v>
      </c>
      <c r="I9" t="s">
        <v>62</v>
      </c>
      <c r="J9" s="1">
        <v>44327</v>
      </c>
      <c r="L9">
        <v>1</v>
      </c>
      <c r="M9">
        <v>1</v>
      </c>
      <c r="P9">
        <v>1</v>
      </c>
    </row>
    <row r="10" spans="1:16" x14ac:dyDescent="0.3">
      <c r="A10">
        <v>1</v>
      </c>
      <c r="B10" t="s">
        <v>63</v>
      </c>
      <c r="C10" t="s">
        <v>64</v>
      </c>
      <c r="E10" t="s">
        <v>65</v>
      </c>
      <c r="F10" t="s">
        <v>66</v>
      </c>
      <c r="G10">
        <v>4000</v>
      </c>
      <c r="H10" t="s">
        <v>19</v>
      </c>
      <c r="I10" t="s">
        <v>26</v>
      </c>
      <c r="J10" s="1">
        <v>44323</v>
      </c>
      <c r="L10">
        <v>1</v>
      </c>
      <c r="M10">
        <v>1</v>
      </c>
      <c r="P10">
        <v>1</v>
      </c>
    </row>
    <row r="11" spans="1:16" x14ac:dyDescent="0.3">
      <c r="A11">
        <v>1</v>
      </c>
      <c r="B11" t="s">
        <v>67</v>
      </c>
      <c r="C11" t="s">
        <v>68</v>
      </c>
      <c r="E11" t="s">
        <v>69</v>
      </c>
      <c r="I11" t="s">
        <v>70</v>
      </c>
      <c r="J11" s="1">
        <v>44326</v>
      </c>
      <c r="O11">
        <v>1</v>
      </c>
    </row>
    <row r="12" spans="1:16" x14ac:dyDescent="0.3">
      <c r="A12">
        <v>1</v>
      </c>
      <c r="B12" t="s">
        <v>71</v>
      </c>
      <c r="C12" t="s">
        <v>72</v>
      </c>
      <c r="E12" t="s">
        <v>73</v>
      </c>
      <c r="F12" t="s">
        <v>74</v>
      </c>
      <c r="G12">
        <v>4850</v>
      </c>
      <c r="H12" t="s">
        <v>75</v>
      </c>
      <c r="I12" t="s">
        <v>76</v>
      </c>
      <c r="J12" s="1">
        <v>44327</v>
      </c>
      <c r="K12" t="s">
        <v>77</v>
      </c>
      <c r="L12">
        <v>1</v>
      </c>
      <c r="M12">
        <v>1</v>
      </c>
      <c r="N12">
        <v>1</v>
      </c>
    </row>
    <row r="13" spans="1:16" x14ac:dyDescent="0.3">
      <c r="A13">
        <v>1</v>
      </c>
      <c r="B13" t="s">
        <v>78</v>
      </c>
      <c r="C13" t="s">
        <v>79</v>
      </c>
      <c r="E13" t="s">
        <v>80</v>
      </c>
      <c r="F13" t="s">
        <v>81</v>
      </c>
      <c r="G13">
        <v>4030</v>
      </c>
      <c r="H13" t="s">
        <v>82</v>
      </c>
      <c r="I13" t="s">
        <v>26</v>
      </c>
      <c r="J13" s="1">
        <v>44321</v>
      </c>
      <c r="L13">
        <v>1</v>
      </c>
      <c r="M13">
        <v>1</v>
      </c>
      <c r="N13">
        <v>1</v>
      </c>
    </row>
    <row r="14" spans="1:16" x14ac:dyDescent="0.3">
      <c r="A14">
        <v>1</v>
      </c>
      <c r="B14" t="s">
        <v>83</v>
      </c>
      <c r="C14" t="s">
        <v>84</v>
      </c>
      <c r="E14" t="s">
        <v>85</v>
      </c>
      <c r="F14" t="s">
        <v>86</v>
      </c>
      <c r="G14">
        <v>4000</v>
      </c>
      <c r="H14" t="s">
        <v>19</v>
      </c>
      <c r="I14" t="s">
        <v>62</v>
      </c>
      <c r="J14" s="1">
        <v>44326</v>
      </c>
      <c r="L14">
        <v>1</v>
      </c>
      <c r="P14">
        <v>1</v>
      </c>
    </row>
    <row r="15" spans="1:16" x14ac:dyDescent="0.3">
      <c r="A15">
        <v>1</v>
      </c>
      <c r="B15" t="s">
        <v>87</v>
      </c>
      <c r="C15" t="s">
        <v>88</v>
      </c>
      <c r="E15" t="s">
        <v>89</v>
      </c>
      <c r="F15" t="s">
        <v>90</v>
      </c>
      <c r="G15">
        <v>4140</v>
      </c>
      <c r="H15" t="s">
        <v>32</v>
      </c>
      <c r="I15" t="s">
        <v>26</v>
      </c>
      <c r="J15" s="1">
        <v>44334</v>
      </c>
      <c r="L15">
        <v>1</v>
      </c>
      <c r="M15">
        <v>1</v>
      </c>
      <c r="P15">
        <v>1</v>
      </c>
    </row>
    <row r="16" spans="1:16" x14ac:dyDescent="0.3">
      <c r="A16">
        <v>1</v>
      </c>
      <c r="B16" t="s">
        <v>91</v>
      </c>
      <c r="C16" t="s">
        <v>92</v>
      </c>
      <c r="E16" t="s">
        <v>93</v>
      </c>
      <c r="F16" t="s">
        <v>94</v>
      </c>
      <c r="G16">
        <v>3700</v>
      </c>
      <c r="H16" t="s">
        <v>95</v>
      </c>
      <c r="I16" t="s">
        <v>26</v>
      </c>
      <c r="J16" s="1">
        <v>44333</v>
      </c>
      <c r="L16">
        <v>1</v>
      </c>
      <c r="M16">
        <v>1</v>
      </c>
      <c r="N16">
        <v>1</v>
      </c>
    </row>
    <row r="17" spans="1:16" x14ac:dyDescent="0.3">
      <c r="A17">
        <v>1</v>
      </c>
      <c r="B17" t="s">
        <v>96</v>
      </c>
      <c r="C17" t="s">
        <v>97</v>
      </c>
      <c r="E17" t="s">
        <v>98</v>
      </c>
      <c r="F17" t="s">
        <v>99</v>
      </c>
      <c r="G17">
        <v>4987</v>
      </c>
      <c r="H17" t="s">
        <v>100</v>
      </c>
      <c r="I17" t="s">
        <v>26</v>
      </c>
      <c r="J17" s="1">
        <v>44327</v>
      </c>
      <c r="L17">
        <v>1</v>
      </c>
      <c r="M17">
        <v>1</v>
      </c>
      <c r="O17">
        <v>1</v>
      </c>
    </row>
    <row r="18" spans="1:16" x14ac:dyDescent="0.3">
      <c r="A18">
        <v>1</v>
      </c>
      <c r="B18" t="s">
        <v>293</v>
      </c>
      <c r="C18" t="s">
        <v>294</v>
      </c>
      <c r="E18" s="2" t="s">
        <v>295</v>
      </c>
      <c r="F18" t="s">
        <v>296</v>
      </c>
      <c r="G18">
        <v>4000</v>
      </c>
      <c r="H18" t="s">
        <v>19</v>
      </c>
      <c r="I18" t="s">
        <v>241</v>
      </c>
      <c r="J18" s="1">
        <v>44335</v>
      </c>
      <c r="O18">
        <v>1</v>
      </c>
    </row>
    <row r="19" spans="1:16" x14ac:dyDescent="0.3">
      <c r="A19">
        <v>1</v>
      </c>
      <c r="B19" t="s">
        <v>101</v>
      </c>
      <c r="C19" t="s">
        <v>102</v>
      </c>
      <c r="E19" t="s">
        <v>103</v>
      </c>
      <c r="F19" t="s">
        <v>104</v>
      </c>
      <c r="G19">
        <v>6990</v>
      </c>
      <c r="H19" t="s">
        <v>61</v>
      </c>
      <c r="I19" t="s">
        <v>70</v>
      </c>
      <c r="J19" s="1">
        <v>44333</v>
      </c>
      <c r="L19">
        <v>1</v>
      </c>
      <c r="P19">
        <v>1</v>
      </c>
    </row>
    <row r="20" spans="1:16" x14ac:dyDescent="0.3">
      <c r="A20">
        <v>1</v>
      </c>
      <c r="B20" t="s">
        <v>105</v>
      </c>
      <c r="C20" t="s">
        <v>106</v>
      </c>
      <c r="E20" t="s">
        <v>107</v>
      </c>
      <c r="F20" t="s">
        <v>108</v>
      </c>
      <c r="G20">
        <v>4280</v>
      </c>
      <c r="H20" t="s">
        <v>109</v>
      </c>
      <c r="I20" t="s">
        <v>62</v>
      </c>
      <c r="J20" s="1">
        <v>44322</v>
      </c>
      <c r="K20" t="s">
        <v>110</v>
      </c>
      <c r="M20">
        <v>1</v>
      </c>
      <c r="N20">
        <v>1</v>
      </c>
    </row>
    <row r="21" spans="1:16" x14ac:dyDescent="0.3">
      <c r="A21">
        <v>1</v>
      </c>
      <c r="B21" t="s">
        <v>111</v>
      </c>
      <c r="C21" t="s">
        <v>112</v>
      </c>
      <c r="D21" t="s">
        <v>298</v>
      </c>
      <c r="E21" t="s">
        <v>113</v>
      </c>
      <c r="F21" t="s">
        <v>114</v>
      </c>
      <c r="G21">
        <v>4000</v>
      </c>
      <c r="H21" t="s">
        <v>19</v>
      </c>
      <c r="I21" t="s">
        <v>20</v>
      </c>
      <c r="J21" s="1">
        <v>44333</v>
      </c>
      <c r="L21">
        <v>1</v>
      </c>
      <c r="M21">
        <v>1</v>
      </c>
      <c r="O21">
        <v>1</v>
      </c>
    </row>
    <row r="22" spans="1:16" x14ac:dyDescent="0.3">
      <c r="A22">
        <v>1</v>
      </c>
      <c r="B22" t="s">
        <v>115</v>
      </c>
      <c r="C22" t="s">
        <v>116</v>
      </c>
      <c r="E22" t="s">
        <v>117</v>
      </c>
      <c r="F22" t="s">
        <v>118</v>
      </c>
      <c r="G22">
        <v>4351</v>
      </c>
      <c r="H22" t="s">
        <v>119</v>
      </c>
      <c r="I22" t="s">
        <v>26</v>
      </c>
      <c r="J22" s="1">
        <v>44333</v>
      </c>
      <c r="L22">
        <v>1</v>
      </c>
      <c r="N22">
        <v>1</v>
      </c>
    </row>
    <row r="23" spans="1:16" x14ac:dyDescent="0.3">
      <c r="A23">
        <v>1</v>
      </c>
      <c r="B23" t="s">
        <v>120</v>
      </c>
      <c r="C23" t="s">
        <v>121</v>
      </c>
      <c r="E23" t="s">
        <v>122</v>
      </c>
      <c r="I23" t="s">
        <v>70</v>
      </c>
      <c r="J23" s="1">
        <v>44326</v>
      </c>
      <c r="L23">
        <v>1</v>
      </c>
      <c r="N23">
        <v>1</v>
      </c>
    </row>
    <row r="24" spans="1:16" x14ac:dyDescent="0.3">
      <c r="A24">
        <v>1</v>
      </c>
      <c r="B24" t="s">
        <v>123</v>
      </c>
      <c r="C24" t="s">
        <v>124</v>
      </c>
      <c r="E24" t="s">
        <v>125</v>
      </c>
      <c r="F24" t="s">
        <v>126</v>
      </c>
      <c r="G24">
        <v>6700</v>
      </c>
      <c r="H24" t="s">
        <v>127</v>
      </c>
      <c r="I24" t="s">
        <v>128</v>
      </c>
      <c r="J24" s="1">
        <v>44333</v>
      </c>
      <c r="L24">
        <v>1</v>
      </c>
      <c r="M24">
        <v>1</v>
      </c>
      <c r="O24">
        <v>1</v>
      </c>
    </row>
    <row r="25" spans="1:16" x14ac:dyDescent="0.3">
      <c r="A25">
        <v>1</v>
      </c>
      <c r="B25" t="s">
        <v>129</v>
      </c>
      <c r="C25" t="s">
        <v>130</v>
      </c>
      <c r="E25" t="s">
        <v>131</v>
      </c>
      <c r="F25" t="s">
        <v>132</v>
      </c>
      <c r="G25">
        <v>4577</v>
      </c>
      <c r="H25" t="s">
        <v>133</v>
      </c>
      <c r="I25" t="s">
        <v>26</v>
      </c>
      <c r="J25" s="1">
        <v>44327</v>
      </c>
      <c r="K25" t="s">
        <v>134</v>
      </c>
      <c r="L25">
        <v>1</v>
      </c>
      <c r="M25">
        <v>1</v>
      </c>
      <c r="O25">
        <v>1</v>
      </c>
    </row>
    <row r="26" spans="1:16" x14ac:dyDescent="0.3">
      <c r="A26">
        <v>1</v>
      </c>
      <c r="B26" t="s">
        <v>135</v>
      </c>
      <c r="C26" t="s">
        <v>136</v>
      </c>
      <c r="E26" t="s">
        <v>137</v>
      </c>
      <c r="F26" t="s">
        <v>138</v>
      </c>
      <c r="G26">
        <v>5000</v>
      </c>
      <c r="H26" t="s">
        <v>139</v>
      </c>
      <c r="I26" t="s">
        <v>26</v>
      </c>
      <c r="J26" s="1">
        <v>44322</v>
      </c>
      <c r="K26" t="s">
        <v>140</v>
      </c>
      <c r="O26">
        <v>1</v>
      </c>
    </row>
    <row r="27" spans="1:16" x14ac:dyDescent="0.3">
      <c r="A27">
        <v>1</v>
      </c>
      <c r="B27" t="s">
        <v>141</v>
      </c>
      <c r="C27" t="s">
        <v>142</v>
      </c>
      <c r="D27" t="s">
        <v>299</v>
      </c>
      <c r="E27" t="s">
        <v>143</v>
      </c>
      <c r="I27" t="s">
        <v>144</v>
      </c>
      <c r="J27" s="1">
        <v>44322</v>
      </c>
      <c r="K27" t="s">
        <v>145</v>
      </c>
      <c r="L27">
        <v>1</v>
      </c>
      <c r="M27">
        <v>1</v>
      </c>
      <c r="O27">
        <v>1</v>
      </c>
    </row>
    <row r="28" spans="1:16" x14ac:dyDescent="0.3">
      <c r="A28">
        <v>1</v>
      </c>
      <c r="B28" t="s">
        <v>146</v>
      </c>
      <c r="C28" t="s">
        <v>147</v>
      </c>
      <c r="E28" t="s">
        <v>148</v>
      </c>
      <c r="F28" t="s">
        <v>149</v>
      </c>
      <c r="G28">
        <v>6821</v>
      </c>
      <c r="H28" t="s">
        <v>150</v>
      </c>
      <c r="I28" t="s">
        <v>151</v>
      </c>
      <c r="J28" s="1">
        <v>44333</v>
      </c>
      <c r="L28">
        <v>1</v>
      </c>
      <c r="P28">
        <v>1</v>
      </c>
    </row>
    <row r="29" spans="1:16" x14ac:dyDescent="0.3">
      <c r="A29">
        <v>1</v>
      </c>
      <c r="B29" t="s">
        <v>302</v>
      </c>
      <c r="C29" t="s">
        <v>303</v>
      </c>
      <c r="D29" t="s">
        <v>304</v>
      </c>
      <c r="I29" t="s">
        <v>305</v>
      </c>
      <c r="J29" s="1">
        <v>44335</v>
      </c>
      <c r="L29">
        <v>1</v>
      </c>
      <c r="M29">
        <v>1</v>
      </c>
      <c r="P29">
        <v>1</v>
      </c>
    </row>
    <row r="30" spans="1:16" x14ac:dyDescent="0.3">
      <c r="A30">
        <v>1</v>
      </c>
      <c r="B30" t="s">
        <v>152</v>
      </c>
      <c r="C30" t="s">
        <v>153</v>
      </c>
      <c r="E30" t="s">
        <v>154</v>
      </c>
      <c r="F30" t="s">
        <v>155</v>
      </c>
      <c r="G30">
        <v>4000</v>
      </c>
      <c r="H30" t="s">
        <v>19</v>
      </c>
      <c r="I30" t="s">
        <v>26</v>
      </c>
      <c r="J30" s="1">
        <v>44326</v>
      </c>
      <c r="L30">
        <v>1</v>
      </c>
      <c r="M30">
        <v>1</v>
      </c>
      <c r="O30">
        <v>1</v>
      </c>
    </row>
    <row r="31" spans="1:16" x14ac:dyDescent="0.3">
      <c r="A31">
        <v>1</v>
      </c>
      <c r="B31" t="s">
        <v>156</v>
      </c>
      <c r="C31" t="s">
        <v>157</v>
      </c>
      <c r="E31" t="s">
        <v>158</v>
      </c>
      <c r="F31" t="s">
        <v>159</v>
      </c>
      <c r="G31">
        <v>4053</v>
      </c>
      <c r="H31" t="s">
        <v>160</v>
      </c>
      <c r="I31" t="s">
        <v>26</v>
      </c>
      <c r="J31" s="1">
        <v>44331</v>
      </c>
      <c r="L31">
        <v>1</v>
      </c>
      <c r="M31">
        <v>1</v>
      </c>
      <c r="O31">
        <v>1</v>
      </c>
    </row>
    <row r="32" spans="1:16" x14ac:dyDescent="0.3">
      <c r="A32">
        <v>1</v>
      </c>
      <c r="B32" t="s">
        <v>161</v>
      </c>
      <c r="C32" t="s">
        <v>162</v>
      </c>
      <c r="E32" t="s">
        <v>163</v>
      </c>
      <c r="F32" t="s">
        <v>164</v>
      </c>
      <c r="G32">
        <v>4800</v>
      </c>
      <c r="H32" t="s">
        <v>165</v>
      </c>
      <c r="I32" t="s">
        <v>26</v>
      </c>
      <c r="J32" s="1">
        <v>44331</v>
      </c>
      <c r="N32">
        <v>1</v>
      </c>
    </row>
    <row r="33" spans="1:16" x14ac:dyDescent="0.3">
      <c r="A33">
        <v>1</v>
      </c>
      <c r="B33" t="s">
        <v>166</v>
      </c>
      <c r="C33" t="s">
        <v>167</v>
      </c>
      <c r="E33" t="s">
        <v>168</v>
      </c>
      <c r="F33" t="s">
        <v>169</v>
      </c>
      <c r="G33">
        <v>4000</v>
      </c>
      <c r="H33" t="s">
        <v>19</v>
      </c>
      <c r="I33" t="s">
        <v>170</v>
      </c>
      <c r="J33" s="1">
        <v>44322</v>
      </c>
      <c r="L33">
        <v>1</v>
      </c>
      <c r="N33">
        <v>1</v>
      </c>
    </row>
    <row r="34" spans="1:16" x14ac:dyDescent="0.3">
      <c r="A34">
        <v>1</v>
      </c>
      <c r="B34" t="s">
        <v>171</v>
      </c>
      <c r="C34" t="s">
        <v>172</v>
      </c>
      <c r="E34" t="s">
        <v>173</v>
      </c>
      <c r="F34" t="s">
        <v>174</v>
      </c>
      <c r="G34">
        <v>4020</v>
      </c>
      <c r="H34" t="s">
        <v>175</v>
      </c>
      <c r="I34" t="s">
        <v>176</v>
      </c>
      <c r="J34" s="1">
        <v>44334</v>
      </c>
      <c r="L34">
        <v>1</v>
      </c>
      <c r="O34">
        <v>1</v>
      </c>
    </row>
    <row r="35" spans="1:16" x14ac:dyDescent="0.3">
      <c r="A35">
        <v>1</v>
      </c>
      <c r="B35" t="s">
        <v>177</v>
      </c>
      <c r="C35" t="s">
        <v>178</v>
      </c>
      <c r="D35" t="s">
        <v>298</v>
      </c>
      <c r="E35" t="s">
        <v>179</v>
      </c>
      <c r="F35" t="s">
        <v>180</v>
      </c>
      <c r="G35">
        <v>4630</v>
      </c>
      <c r="H35" t="s">
        <v>181</v>
      </c>
      <c r="I35" t="s">
        <v>26</v>
      </c>
      <c r="J35" s="1">
        <v>44333</v>
      </c>
      <c r="L35">
        <v>1</v>
      </c>
      <c r="M35">
        <v>1</v>
      </c>
      <c r="O35">
        <v>1</v>
      </c>
    </row>
    <row r="36" spans="1:16" x14ac:dyDescent="0.3">
      <c r="A36">
        <v>1</v>
      </c>
      <c r="B36" t="s">
        <v>182</v>
      </c>
      <c r="C36" t="s">
        <v>183</v>
      </c>
      <c r="E36" t="s">
        <v>184</v>
      </c>
      <c r="F36" t="s">
        <v>185</v>
      </c>
      <c r="G36">
        <v>6700</v>
      </c>
      <c r="H36" t="s">
        <v>127</v>
      </c>
      <c r="I36" t="s">
        <v>186</v>
      </c>
      <c r="J36" s="1">
        <v>44333</v>
      </c>
      <c r="L36">
        <v>1</v>
      </c>
      <c r="O36">
        <v>1</v>
      </c>
    </row>
    <row r="37" spans="1:16" x14ac:dyDescent="0.3">
      <c r="A37">
        <v>1</v>
      </c>
      <c r="B37" t="s">
        <v>187</v>
      </c>
      <c r="C37" t="s">
        <v>188</v>
      </c>
      <c r="E37" t="s">
        <v>189</v>
      </c>
      <c r="F37" t="s">
        <v>190</v>
      </c>
      <c r="G37">
        <v>4570</v>
      </c>
      <c r="H37" t="s">
        <v>191</v>
      </c>
      <c r="I37" t="s">
        <v>192</v>
      </c>
      <c r="J37" s="1">
        <v>44323</v>
      </c>
      <c r="L37">
        <v>1</v>
      </c>
      <c r="M37">
        <v>1</v>
      </c>
    </row>
    <row r="38" spans="1:16" x14ac:dyDescent="0.3">
      <c r="A38">
        <v>1</v>
      </c>
      <c r="B38" t="s">
        <v>193</v>
      </c>
      <c r="C38" t="s">
        <v>194</v>
      </c>
      <c r="E38" t="s">
        <v>195</v>
      </c>
      <c r="F38" t="s">
        <v>196</v>
      </c>
      <c r="G38">
        <v>4600</v>
      </c>
      <c r="H38" t="s">
        <v>197</v>
      </c>
      <c r="I38" t="s">
        <v>26</v>
      </c>
      <c r="J38" s="1">
        <v>44326</v>
      </c>
      <c r="L38">
        <v>1</v>
      </c>
      <c r="O38">
        <v>1</v>
      </c>
    </row>
    <row r="39" spans="1:16" x14ac:dyDescent="0.3">
      <c r="A39">
        <v>1</v>
      </c>
      <c r="B39" t="s">
        <v>198</v>
      </c>
      <c r="C39" t="s">
        <v>199</v>
      </c>
      <c r="E39" t="s">
        <v>200</v>
      </c>
      <c r="F39" t="s">
        <v>201</v>
      </c>
      <c r="G39">
        <v>4030</v>
      </c>
      <c r="H39" t="s">
        <v>82</v>
      </c>
      <c r="I39" t="s">
        <v>192</v>
      </c>
      <c r="J39" s="1">
        <v>44329</v>
      </c>
      <c r="K39" t="s">
        <v>202</v>
      </c>
      <c r="M39">
        <v>1</v>
      </c>
      <c r="N39">
        <v>1</v>
      </c>
    </row>
    <row r="40" spans="1:16" x14ac:dyDescent="0.3">
      <c r="A40">
        <v>1</v>
      </c>
      <c r="B40" t="s">
        <v>203</v>
      </c>
      <c r="C40" t="s">
        <v>204</v>
      </c>
      <c r="E40" t="s">
        <v>205</v>
      </c>
      <c r="F40" t="s">
        <v>206</v>
      </c>
      <c r="G40">
        <v>4671</v>
      </c>
      <c r="H40" t="s">
        <v>207</v>
      </c>
      <c r="I40" t="s">
        <v>26</v>
      </c>
      <c r="J40" s="1">
        <v>44333</v>
      </c>
      <c r="L40">
        <v>1</v>
      </c>
      <c r="M40">
        <v>1</v>
      </c>
      <c r="P40">
        <v>1</v>
      </c>
    </row>
    <row r="41" spans="1:16" x14ac:dyDescent="0.3">
      <c r="A41">
        <v>1</v>
      </c>
      <c r="B41" t="s">
        <v>208</v>
      </c>
      <c r="C41" t="s">
        <v>64</v>
      </c>
      <c r="E41" t="s">
        <v>209</v>
      </c>
      <c r="F41" t="s">
        <v>210</v>
      </c>
      <c r="G41">
        <v>4000</v>
      </c>
      <c r="H41" t="s">
        <v>19</v>
      </c>
      <c r="I41" t="s">
        <v>26</v>
      </c>
      <c r="J41" s="1">
        <v>44322</v>
      </c>
      <c r="L41">
        <v>1</v>
      </c>
      <c r="M41">
        <v>1</v>
      </c>
      <c r="P41">
        <v>1</v>
      </c>
    </row>
    <row r="42" spans="1:16" x14ac:dyDescent="0.3">
      <c r="A42">
        <v>1</v>
      </c>
      <c r="B42" t="s">
        <v>211</v>
      </c>
      <c r="C42" t="s">
        <v>212</v>
      </c>
      <c r="D42" t="s">
        <v>299</v>
      </c>
      <c r="E42" t="s">
        <v>213</v>
      </c>
      <c r="I42" t="s">
        <v>70</v>
      </c>
      <c r="J42" s="1">
        <v>44327</v>
      </c>
      <c r="K42" t="s">
        <v>214</v>
      </c>
      <c r="M42">
        <v>1</v>
      </c>
      <c r="O42">
        <v>1</v>
      </c>
    </row>
    <row r="43" spans="1:16" x14ac:dyDescent="0.3">
      <c r="A43">
        <v>1</v>
      </c>
      <c r="B43" t="s">
        <v>215</v>
      </c>
      <c r="C43" t="s">
        <v>216</v>
      </c>
      <c r="E43" t="s">
        <v>217</v>
      </c>
      <c r="F43" t="s">
        <v>218</v>
      </c>
      <c r="G43">
        <v>6700</v>
      </c>
      <c r="H43" t="s">
        <v>127</v>
      </c>
      <c r="I43" t="s">
        <v>219</v>
      </c>
      <c r="J43" s="1">
        <v>44333</v>
      </c>
      <c r="L43">
        <v>1</v>
      </c>
      <c r="P43">
        <v>1</v>
      </c>
    </row>
    <row r="44" spans="1:16" x14ac:dyDescent="0.3">
      <c r="A44">
        <v>1</v>
      </c>
      <c r="B44" t="s">
        <v>220</v>
      </c>
      <c r="C44" t="s">
        <v>221</v>
      </c>
      <c r="E44" t="s">
        <v>222</v>
      </c>
      <c r="F44" t="s">
        <v>223</v>
      </c>
      <c r="G44">
        <v>4000</v>
      </c>
      <c r="H44" t="s">
        <v>19</v>
      </c>
      <c r="I44" t="s">
        <v>46</v>
      </c>
      <c r="J44" s="1">
        <v>44327</v>
      </c>
      <c r="L44">
        <v>1</v>
      </c>
      <c r="N44">
        <v>1</v>
      </c>
    </row>
    <row r="45" spans="1:16" x14ac:dyDescent="0.3">
      <c r="A45">
        <v>1</v>
      </c>
      <c r="B45" t="s">
        <v>224</v>
      </c>
      <c r="C45" t="s">
        <v>221</v>
      </c>
      <c r="D45" t="s">
        <v>306</v>
      </c>
      <c r="E45" t="s">
        <v>225</v>
      </c>
      <c r="F45" t="s">
        <v>226</v>
      </c>
      <c r="G45">
        <v>6990</v>
      </c>
      <c r="H45" t="s">
        <v>61</v>
      </c>
      <c r="I45" t="s">
        <v>26</v>
      </c>
      <c r="J45" s="1">
        <v>44322</v>
      </c>
      <c r="L45">
        <v>1</v>
      </c>
      <c r="M45">
        <v>1</v>
      </c>
      <c r="P45">
        <v>1</v>
      </c>
    </row>
    <row r="46" spans="1:16" x14ac:dyDescent="0.3">
      <c r="A46">
        <v>1</v>
      </c>
      <c r="B46" t="s">
        <v>227</v>
      </c>
      <c r="C46" t="s">
        <v>228</v>
      </c>
      <c r="D46" t="s">
        <v>301</v>
      </c>
      <c r="E46" t="s">
        <v>229</v>
      </c>
      <c r="I46" t="s">
        <v>70</v>
      </c>
      <c r="J46" s="1">
        <v>44327</v>
      </c>
      <c r="L46">
        <v>1</v>
      </c>
      <c r="M46">
        <v>1</v>
      </c>
      <c r="P46">
        <v>1</v>
      </c>
    </row>
    <row r="47" spans="1:16" x14ac:dyDescent="0.3">
      <c r="A47">
        <v>1</v>
      </c>
      <c r="B47" t="s">
        <v>230</v>
      </c>
      <c r="C47" t="s">
        <v>231</v>
      </c>
      <c r="E47" t="s">
        <v>232</v>
      </c>
      <c r="F47" t="s">
        <v>233</v>
      </c>
      <c r="G47">
        <v>4870</v>
      </c>
      <c r="H47" t="s">
        <v>234</v>
      </c>
      <c r="I47" t="s">
        <v>26</v>
      </c>
      <c r="J47" s="1">
        <v>44334</v>
      </c>
      <c r="L47">
        <v>1</v>
      </c>
      <c r="M47">
        <v>1</v>
      </c>
      <c r="O47">
        <v>1</v>
      </c>
    </row>
    <row r="48" spans="1:16" x14ac:dyDescent="0.3">
      <c r="A48">
        <v>1</v>
      </c>
      <c r="B48" t="s">
        <v>235</v>
      </c>
      <c r="C48" t="s">
        <v>29</v>
      </c>
      <c r="E48" t="s">
        <v>236</v>
      </c>
      <c r="F48" t="s">
        <v>237</v>
      </c>
      <c r="G48">
        <v>6750</v>
      </c>
      <c r="H48" t="s">
        <v>238</v>
      </c>
      <c r="I48" t="s">
        <v>186</v>
      </c>
      <c r="J48" s="1">
        <v>44333</v>
      </c>
      <c r="L48">
        <v>1</v>
      </c>
      <c r="P48">
        <v>1</v>
      </c>
    </row>
    <row r="49" spans="1:16" x14ac:dyDescent="0.3">
      <c r="A49">
        <v>1</v>
      </c>
      <c r="B49" t="s">
        <v>239</v>
      </c>
      <c r="C49" t="s">
        <v>240</v>
      </c>
      <c r="D49" t="s">
        <v>300</v>
      </c>
      <c r="I49" t="s">
        <v>241</v>
      </c>
      <c r="J49" s="1">
        <v>44333</v>
      </c>
      <c r="O49">
        <v>1</v>
      </c>
    </row>
    <row r="50" spans="1:16" x14ac:dyDescent="0.3">
      <c r="A50">
        <v>1</v>
      </c>
      <c r="B50" t="s">
        <v>242</v>
      </c>
      <c r="C50" t="s">
        <v>243</v>
      </c>
      <c r="E50" t="s">
        <v>244</v>
      </c>
      <c r="F50" t="s">
        <v>245</v>
      </c>
      <c r="G50">
        <v>5080</v>
      </c>
      <c r="H50" t="s">
        <v>246</v>
      </c>
      <c r="I50" t="s">
        <v>26</v>
      </c>
      <c r="J50" s="1">
        <v>44326</v>
      </c>
      <c r="L50">
        <v>1</v>
      </c>
      <c r="M50">
        <v>1</v>
      </c>
      <c r="N50">
        <v>1</v>
      </c>
    </row>
    <row r="51" spans="1:16" x14ac:dyDescent="0.3">
      <c r="A51">
        <v>1</v>
      </c>
      <c r="B51" t="s">
        <v>247</v>
      </c>
      <c r="C51" t="s">
        <v>97</v>
      </c>
      <c r="E51" t="s">
        <v>248</v>
      </c>
      <c r="F51" t="s">
        <v>185</v>
      </c>
      <c r="G51">
        <v>6700</v>
      </c>
      <c r="H51" t="s">
        <v>127</v>
      </c>
      <c r="I51" t="s">
        <v>186</v>
      </c>
      <c r="J51" s="1">
        <v>44332</v>
      </c>
      <c r="L51">
        <v>1</v>
      </c>
      <c r="P51">
        <v>1</v>
      </c>
    </row>
    <row r="52" spans="1:16" x14ac:dyDescent="0.3">
      <c r="A52">
        <v>1</v>
      </c>
      <c r="B52" t="s">
        <v>249</v>
      </c>
      <c r="C52" t="s">
        <v>250</v>
      </c>
      <c r="E52" t="s">
        <v>251</v>
      </c>
      <c r="F52" t="s">
        <v>252</v>
      </c>
      <c r="G52">
        <v>4000</v>
      </c>
      <c r="H52" t="s">
        <v>19</v>
      </c>
      <c r="I52" t="s">
        <v>20</v>
      </c>
      <c r="J52" s="1">
        <v>44326</v>
      </c>
      <c r="M52">
        <v>1</v>
      </c>
      <c r="O52">
        <v>1</v>
      </c>
    </row>
    <row r="53" spans="1:16" x14ac:dyDescent="0.3">
      <c r="A53">
        <v>1</v>
      </c>
      <c r="B53" t="s">
        <v>253</v>
      </c>
      <c r="C53" t="s">
        <v>254</v>
      </c>
      <c r="E53" t="s">
        <v>255</v>
      </c>
      <c r="F53" t="s">
        <v>256</v>
      </c>
      <c r="G53">
        <v>4000</v>
      </c>
      <c r="H53" t="s">
        <v>19</v>
      </c>
      <c r="I53" t="s">
        <v>257</v>
      </c>
      <c r="J53" s="1">
        <v>44327</v>
      </c>
      <c r="L53">
        <v>1</v>
      </c>
      <c r="N53">
        <v>1</v>
      </c>
    </row>
    <row r="54" spans="1:16" x14ac:dyDescent="0.3">
      <c r="A54">
        <v>1</v>
      </c>
      <c r="B54" t="s">
        <v>258</v>
      </c>
      <c r="C54" t="s">
        <v>259</v>
      </c>
      <c r="E54" t="s">
        <v>260</v>
      </c>
      <c r="F54" t="s">
        <v>261</v>
      </c>
      <c r="G54">
        <v>4920</v>
      </c>
      <c r="H54" t="s">
        <v>262</v>
      </c>
      <c r="I54" t="s">
        <v>62</v>
      </c>
      <c r="J54" s="1">
        <v>44333</v>
      </c>
      <c r="L54">
        <v>1</v>
      </c>
      <c r="M54">
        <v>1</v>
      </c>
      <c r="N54">
        <v>1</v>
      </c>
    </row>
    <row r="55" spans="1:16" x14ac:dyDescent="0.3">
      <c r="A55">
        <v>1</v>
      </c>
      <c r="B55" t="s">
        <v>263</v>
      </c>
      <c r="C55" t="s">
        <v>264</v>
      </c>
      <c r="E55" t="s">
        <v>265</v>
      </c>
      <c r="F55" t="s">
        <v>266</v>
      </c>
      <c r="G55">
        <v>4130</v>
      </c>
      <c r="H55" t="s">
        <v>267</v>
      </c>
      <c r="I55" t="s">
        <v>26</v>
      </c>
      <c r="J55" s="1">
        <v>44327</v>
      </c>
      <c r="K55" t="s">
        <v>268</v>
      </c>
      <c r="L55">
        <v>1</v>
      </c>
      <c r="M55">
        <v>1</v>
      </c>
      <c r="O55">
        <v>1</v>
      </c>
    </row>
    <row r="56" spans="1:16" x14ac:dyDescent="0.3">
      <c r="A56">
        <v>1</v>
      </c>
      <c r="B56" t="s">
        <v>269</v>
      </c>
      <c r="C56" t="s">
        <v>270</v>
      </c>
      <c r="E56" t="s">
        <v>271</v>
      </c>
      <c r="F56" t="s">
        <v>272</v>
      </c>
      <c r="G56">
        <v>6700</v>
      </c>
      <c r="H56" t="s">
        <v>127</v>
      </c>
      <c r="I56" t="s">
        <v>273</v>
      </c>
      <c r="J56" s="1">
        <v>44333</v>
      </c>
      <c r="L56">
        <v>1</v>
      </c>
      <c r="P56">
        <v>1</v>
      </c>
    </row>
    <row r="57" spans="1:16" x14ac:dyDescent="0.3">
      <c r="A57">
        <v>1</v>
      </c>
      <c r="B57" t="s">
        <v>274</v>
      </c>
      <c r="C57" t="s">
        <v>275</v>
      </c>
      <c r="E57" t="s">
        <v>276</v>
      </c>
      <c r="F57" t="s">
        <v>277</v>
      </c>
      <c r="G57">
        <v>4000</v>
      </c>
      <c r="H57" t="s">
        <v>19</v>
      </c>
      <c r="I57" t="s">
        <v>278</v>
      </c>
      <c r="J57" s="1">
        <v>44322</v>
      </c>
      <c r="L57">
        <v>1</v>
      </c>
      <c r="M57">
        <v>1</v>
      </c>
      <c r="P57">
        <v>1</v>
      </c>
    </row>
    <row r="58" spans="1:16" x14ac:dyDescent="0.3">
      <c r="A58">
        <v>1</v>
      </c>
      <c r="B58" t="s">
        <v>279</v>
      </c>
      <c r="C58" t="s">
        <v>280</v>
      </c>
      <c r="E58" t="s">
        <v>281</v>
      </c>
      <c r="F58" t="s">
        <v>282</v>
      </c>
      <c r="G58">
        <v>4851</v>
      </c>
      <c r="H58" t="s">
        <v>283</v>
      </c>
      <c r="I58" t="s">
        <v>192</v>
      </c>
      <c r="J58" s="1">
        <v>44327</v>
      </c>
      <c r="M58">
        <v>1</v>
      </c>
      <c r="N58">
        <v>1</v>
      </c>
    </row>
    <row r="59" spans="1:16" x14ac:dyDescent="0.3">
      <c r="A59">
        <v>1</v>
      </c>
      <c r="B59" t="s">
        <v>284</v>
      </c>
      <c r="C59" t="s">
        <v>285</v>
      </c>
      <c r="E59" t="s">
        <v>286</v>
      </c>
      <c r="F59" t="s">
        <v>287</v>
      </c>
      <c r="G59">
        <v>4671</v>
      </c>
      <c r="H59" t="s">
        <v>288</v>
      </c>
      <c r="I59" t="s">
        <v>62</v>
      </c>
      <c r="J59" s="1">
        <v>44329</v>
      </c>
      <c r="L59">
        <v>1</v>
      </c>
      <c r="M59">
        <v>1</v>
      </c>
      <c r="N59">
        <v>1</v>
      </c>
    </row>
    <row r="60" spans="1:16" x14ac:dyDescent="0.3">
      <c r="A60">
        <v>1</v>
      </c>
      <c r="B60" t="s">
        <v>289</v>
      </c>
      <c r="C60" t="s">
        <v>290</v>
      </c>
      <c r="D60" t="s">
        <v>300</v>
      </c>
      <c r="E60" t="s">
        <v>291</v>
      </c>
      <c r="I60" t="s">
        <v>241</v>
      </c>
      <c r="J60" s="1">
        <v>44333</v>
      </c>
      <c r="K60" t="s">
        <v>292</v>
      </c>
      <c r="L60">
        <v>1</v>
      </c>
      <c r="M60">
        <v>1</v>
      </c>
      <c r="P60">
        <v>1</v>
      </c>
    </row>
    <row r="61" spans="1:16" x14ac:dyDescent="0.3">
      <c r="L61" s="7">
        <f>SUBTOTAL(103,Tableau1[1/ Je participe aux séances plénières de la matinée])</f>
        <v>49</v>
      </c>
      <c r="M61" s="7">
        <f>SUBTOTAL(103,Tableau1[2 / Je réserve un repas de midi (Lasagne végétarienne)])</f>
        <v>36</v>
      </c>
      <c r="N61" s="7">
        <f>SUBTOTAL(103,Tableau1[Aucun atelier])</f>
        <v>19</v>
      </c>
      <c r="O61" s="7">
        <f>SUBTOTAL(103,Tableau1[1-Transformations à l''œuvre dans le métier d''enseignant – Philocité])</f>
        <v>21</v>
      </c>
      <c r="P61" s="7">
        <f>SUBTOTAL(103,Tableau1[3- Faire collectif en pandémie – Miroir Vagabond])</f>
        <v>19</v>
      </c>
    </row>
  </sheetData>
  <hyperlinks>
    <hyperlink ref="E18" r:id="rId1"/>
  </hyperlinks>
  <pageMargins left="0.7" right="0.7" top="0.75" bottom="0.75" header="0.3" footer="0.3"/>
  <pageSetup paperSize="8" scale="83" fitToWidth="0" orientation="landscape" verticalDpi="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Philocité Enseignants</vt:lpstr>
      <vt:lpstr>Miroir et JP Possoz</vt:lpstr>
      <vt:lpstr>VerniPASSAGE-HELMoESAS-Jeudi20M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Coyette Anne</dc:creator>
  <cp:lastModifiedBy>Coyette Anne</cp:lastModifiedBy>
  <cp:lastPrinted>2021-05-19T13:45:19Z</cp:lastPrinted>
  <dcterms:created xsi:type="dcterms:W3CDTF">2021-05-19T13:43:36Z</dcterms:created>
  <dcterms:modified xsi:type="dcterms:W3CDTF">2021-06-24T15:16:52Z</dcterms:modified>
</cp:coreProperties>
</file>