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aul\Desktop\"/>
    </mc:Choice>
  </mc:AlternateContent>
  <bookViews>
    <workbookView xWindow="240" yWindow="15" windowWidth="19275" windowHeight="7665" tabRatio="739" firstSheet="6" activeTab="14"/>
  </bookViews>
  <sheets>
    <sheet name="Infos" sheetId="102" r:id="rId1"/>
    <sheet name="Exemple" sheetId="162" r:id="rId2"/>
    <sheet name="janvier" sheetId="184" r:id="rId3"/>
    <sheet name="février" sheetId="183" r:id="rId4"/>
    <sheet name="mars" sheetId="182" r:id="rId5"/>
    <sheet name="avril" sheetId="181" r:id="rId6"/>
    <sheet name="mai" sheetId="180" r:id="rId7"/>
    <sheet name="juin" sheetId="179" r:id="rId8"/>
    <sheet name="juillet" sheetId="178" r:id="rId9"/>
    <sheet name="août" sheetId="177" r:id="rId10"/>
    <sheet name="septembre" sheetId="176" r:id="rId11"/>
    <sheet name="octobre" sheetId="175" r:id="rId12"/>
    <sheet name="novembre" sheetId="174" r:id="rId13"/>
    <sheet name="décembre" sheetId="152" r:id="rId14"/>
    <sheet name="COMPTE RESULTAT" sheetId="161" r:id="rId15"/>
    <sheet name="BILAN " sheetId="43" r:id="rId16"/>
  </sheets>
  <externalReferences>
    <externalReference r:id="rId17"/>
  </externalReferences>
  <definedNames>
    <definedName name="_xlnm.Print_Titles" localSheetId="9">août!$1:$2</definedName>
    <definedName name="_xlnm.Print_Titles" localSheetId="5">avril!$1:$2</definedName>
    <definedName name="_xlnm.Print_Titles" localSheetId="13">décembre!$1:$2</definedName>
    <definedName name="_xlnm.Print_Titles" localSheetId="1">Exemple!$1:$2</definedName>
    <definedName name="_xlnm.Print_Titles" localSheetId="3">février!$1:$2</definedName>
    <definedName name="_xlnm.Print_Titles" localSheetId="2">janvier!$1:$2</definedName>
    <definedName name="_xlnm.Print_Titles" localSheetId="8">juillet!$1:$2</definedName>
    <definedName name="_xlnm.Print_Titles" localSheetId="7">juin!$1:$2</definedName>
    <definedName name="_xlnm.Print_Titles" localSheetId="6">mai!$1:$2</definedName>
    <definedName name="_xlnm.Print_Titles" localSheetId="4">mars!$1:$2</definedName>
    <definedName name="_xlnm.Print_Titles" localSheetId="12">novembre!$1:$2</definedName>
    <definedName name="_xlnm.Print_Titles" localSheetId="11">octobre!$1:$2</definedName>
    <definedName name="_xlnm.Print_Titles" localSheetId="10">septembre!$1:$2</definedName>
    <definedName name="N°_Compte" localSheetId="9">Infos!#REF!</definedName>
    <definedName name="N°_Compte" localSheetId="5">Infos!#REF!</definedName>
    <definedName name="N°_Compte" localSheetId="13">Infos!#REF!</definedName>
    <definedName name="N°_Compte" localSheetId="1">Infos!#REF!</definedName>
    <definedName name="N°_Compte" localSheetId="3">Infos!#REF!</definedName>
    <definedName name="N°_Compte" localSheetId="2">Infos!#REF!</definedName>
    <definedName name="N°_Compte" localSheetId="8">Infos!#REF!</definedName>
    <definedName name="N°_Compte" localSheetId="7">Infos!#REF!</definedName>
    <definedName name="N°_Compte" localSheetId="6">Infos!#REF!</definedName>
    <definedName name="N°_Compte" localSheetId="4">Infos!#REF!</definedName>
    <definedName name="N°_Compte" localSheetId="12">Infos!#REF!</definedName>
    <definedName name="N°_Compte" localSheetId="11">Infos!#REF!</definedName>
    <definedName name="N°_Compte" localSheetId="10">Infos!#REF!</definedName>
    <definedName name="N°_Compte">Infos!#REF!</definedName>
    <definedName name="N°compte">'[1]essai 2'!$A$3:$A$37</definedName>
    <definedName name="_xlnm.Print_Area" localSheetId="9">août!$A$1:$BI$55</definedName>
    <definedName name="_xlnm.Print_Area" localSheetId="5">avril!$A$1:$BI$55</definedName>
    <definedName name="_xlnm.Print_Area" localSheetId="13">décembre!$A$1:$M$48</definedName>
    <definedName name="_xlnm.Print_Area" localSheetId="1">Exemple!$A$1:$AZ$53</definedName>
    <definedName name="_xlnm.Print_Area" localSheetId="3">février!$A$1:$BI$55</definedName>
    <definedName name="_xlnm.Print_Area" localSheetId="2">janvier!$A$1:$BI$55</definedName>
    <definedName name="_xlnm.Print_Area" localSheetId="8">juillet!$A$1:$BI$55</definedName>
    <definedName name="_xlnm.Print_Area" localSheetId="7">juin!$A$1:$BI$55</definedName>
    <definedName name="_xlnm.Print_Area" localSheetId="6">mai!$A$1:$BI$55</definedName>
    <definedName name="_xlnm.Print_Area" localSheetId="4">mars!$A$1:$BI$55</definedName>
    <definedName name="_xlnm.Print_Area" localSheetId="12">novembre!$A$1:$BI$55</definedName>
    <definedName name="_xlnm.Print_Area" localSheetId="11">octobre!$A$1:$BI$55</definedName>
    <definedName name="_xlnm.Print_Area" localSheetId="10">septembre!$A$1:$BI$55</definedName>
  </definedNames>
  <calcPr calcId="162913"/>
</workbook>
</file>

<file path=xl/calcChain.xml><?xml version="1.0" encoding="utf-8"?>
<calcChain xmlns="http://schemas.openxmlformats.org/spreadsheetml/2006/main">
  <c r="G40" i="161" l="1"/>
  <c r="C6" i="43" l="1"/>
  <c r="C4" i="161" l="1"/>
  <c r="F8" i="161" l="1"/>
  <c r="G46" i="161" l="1"/>
  <c r="F40" i="161"/>
  <c r="G34" i="161"/>
  <c r="G27" i="161"/>
  <c r="G19" i="161"/>
  <c r="G11" i="161"/>
  <c r="G4" i="161"/>
  <c r="C58" i="161"/>
  <c r="C54" i="161"/>
  <c r="C42" i="161"/>
  <c r="C37" i="161"/>
  <c r="C33" i="161"/>
  <c r="C19" i="161"/>
  <c r="C11" i="161"/>
  <c r="B58" i="161"/>
  <c r="B33" i="161"/>
  <c r="N53" i="184"/>
  <c r="N54" i="184" s="1"/>
  <c r="N6" i="183" s="1"/>
  <c r="E53" i="184"/>
  <c r="E54" i="184" s="1"/>
  <c r="E6" i="183" s="1"/>
  <c r="F53" i="184"/>
  <c r="F54" i="184" s="1"/>
  <c r="F6" i="183" s="1"/>
  <c r="Q53" i="184"/>
  <c r="Q54" i="184" s="1"/>
  <c r="Q6" i="183" s="1"/>
  <c r="I53" i="184"/>
  <c r="I54" i="184" s="1"/>
  <c r="I6" i="183" s="1"/>
  <c r="H53" i="184"/>
  <c r="H54" i="184" s="1"/>
  <c r="H6" i="183" s="1"/>
  <c r="BI52" i="184"/>
  <c r="BH52" i="184"/>
  <c r="BG52" i="184"/>
  <c r="BF52" i="184"/>
  <c r="BE52" i="184"/>
  <c r="BD52" i="184"/>
  <c r="BC52" i="184"/>
  <c r="BB52" i="184"/>
  <c r="BA52" i="184"/>
  <c r="AZ52" i="184"/>
  <c r="AY52" i="184"/>
  <c r="AX52" i="184"/>
  <c r="AW52" i="184"/>
  <c r="AV52" i="184"/>
  <c r="AU52" i="184"/>
  <c r="AT52" i="184"/>
  <c r="AS52" i="184"/>
  <c r="AR52" i="184"/>
  <c r="AQ52" i="184"/>
  <c r="AP52" i="184"/>
  <c r="AO52" i="184"/>
  <c r="AN52" i="184"/>
  <c r="AM52" i="184"/>
  <c r="AL52" i="184"/>
  <c r="AK52" i="184"/>
  <c r="AJ52" i="184"/>
  <c r="AI52" i="184"/>
  <c r="AH52" i="184"/>
  <c r="AG52" i="184"/>
  <c r="AF52" i="184"/>
  <c r="AE52" i="184"/>
  <c r="AD52" i="184"/>
  <c r="AC52" i="184"/>
  <c r="AB52" i="184"/>
  <c r="AA52" i="184"/>
  <c r="Z52" i="184"/>
  <c r="Y52" i="184"/>
  <c r="X52" i="184"/>
  <c r="W52" i="184"/>
  <c r="V52" i="184"/>
  <c r="U52" i="184"/>
  <c r="T52" i="184"/>
  <c r="S52" i="184"/>
  <c r="R52" i="184"/>
  <c r="P52" i="184"/>
  <c r="O52" i="184"/>
  <c r="L52" i="184"/>
  <c r="K52" i="184"/>
  <c r="BI51" i="184"/>
  <c r="BH51" i="184"/>
  <c r="BG51" i="184"/>
  <c r="BF51" i="184"/>
  <c r="BE51" i="184"/>
  <c r="BD51" i="184"/>
  <c r="BC51" i="184"/>
  <c r="BB51" i="184"/>
  <c r="BA51" i="184"/>
  <c r="AZ51" i="184"/>
  <c r="AY51" i="184"/>
  <c r="AX51" i="184"/>
  <c r="AW51" i="184"/>
  <c r="AV51" i="184"/>
  <c r="AU51" i="184"/>
  <c r="AT51" i="184"/>
  <c r="AS51" i="184"/>
  <c r="AR51" i="184"/>
  <c r="AQ51" i="184"/>
  <c r="AP51" i="184"/>
  <c r="AO51" i="184"/>
  <c r="AN51" i="184"/>
  <c r="AM51" i="184"/>
  <c r="AL51" i="184"/>
  <c r="AK51" i="184"/>
  <c r="AJ51" i="184"/>
  <c r="AI51" i="184"/>
  <c r="AH51" i="184"/>
  <c r="AG51" i="184"/>
  <c r="AF51" i="184"/>
  <c r="AE51" i="184"/>
  <c r="AD51" i="184"/>
  <c r="AC51" i="184"/>
  <c r="AB51" i="184"/>
  <c r="AA51" i="184"/>
  <c r="Z51" i="184"/>
  <c r="Y51" i="184"/>
  <c r="X51" i="184"/>
  <c r="W51" i="184"/>
  <c r="V51" i="184"/>
  <c r="U51" i="184"/>
  <c r="T51" i="184"/>
  <c r="S51" i="184"/>
  <c r="R51" i="184"/>
  <c r="P51" i="184"/>
  <c r="O51" i="184"/>
  <c r="L51" i="184"/>
  <c r="K51" i="184"/>
  <c r="BI50" i="184"/>
  <c r="BH50" i="184"/>
  <c r="BG50" i="184"/>
  <c r="BF50" i="184"/>
  <c r="BE50" i="184"/>
  <c r="BD50" i="184"/>
  <c r="BC50" i="184"/>
  <c r="BB50" i="184"/>
  <c r="BA50" i="184"/>
  <c r="AZ50" i="184"/>
  <c r="AY50" i="184"/>
  <c r="AX50" i="184"/>
  <c r="AW50" i="184"/>
  <c r="AV50" i="184"/>
  <c r="AU50" i="184"/>
  <c r="AT50" i="184"/>
  <c r="AS50" i="184"/>
  <c r="AR50" i="184"/>
  <c r="AQ50" i="184"/>
  <c r="AP50" i="184"/>
  <c r="AO50" i="184"/>
  <c r="AN50" i="184"/>
  <c r="AM50" i="184"/>
  <c r="AL50" i="184"/>
  <c r="AK50" i="184"/>
  <c r="AJ50" i="184"/>
  <c r="AI50" i="184"/>
  <c r="AH50" i="184"/>
  <c r="AG50" i="184"/>
  <c r="AF50" i="184"/>
  <c r="AE50" i="184"/>
  <c r="AD50" i="184"/>
  <c r="AC50" i="184"/>
  <c r="AB50" i="184"/>
  <c r="AA50" i="184"/>
  <c r="Z50" i="184"/>
  <c r="Y50" i="184"/>
  <c r="X50" i="184"/>
  <c r="W50" i="184"/>
  <c r="V50" i="184"/>
  <c r="U50" i="184"/>
  <c r="T50" i="184"/>
  <c r="S50" i="184"/>
  <c r="R50" i="184"/>
  <c r="P50" i="184"/>
  <c r="O50" i="184"/>
  <c r="L50" i="184"/>
  <c r="K50" i="184"/>
  <c r="BI49" i="184"/>
  <c r="BH49" i="184"/>
  <c r="BG49" i="184"/>
  <c r="BF49" i="184"/>
  <c r="BE49" i="184"/>
  <c r="BD49" i="184"/>
  <c r="BC49" i="184"/>
  <c r="BB49" i="184"/>
  <c r="BA49" i="184"/>
  <c r="AZ49" i="184"/>
  <c r="AY49" i="184"/>
  <c r="AX49" i="184"/>
  <c r="AW49" i="184"/>
  <c r="AV49" i="184"/>
  <c r="AU49" i="184"/>
  <c r="AT49" i="184"/>
  <c r="AS49" i="184"/>
  <c r="AR49" i="184"/>
  <c r="AQ49" i="184"/>
  <c r="AP49" i="184"/>
  <c r="AO49" i="184"/>
  <c r="AN49" i="184"/>
  <c r="AM49" i="184"/>
  <c r="AL49" i="184"/>
  <c r="AK49" i="184"/>
  <c r="AJ49" i="184"/>
  <c r="AI49" i="184"/>
  <c r="AH49" i="184"/>
  <c r="AG49" i="184"/>
  <c r="AF49" i="184"/>
  <c r="AE49" i="184"/>
  <c r="AD49" i="184"/>
  <c r="AC49" i="184"/>
  <c r="AB49" i="184"/>
  <c r="AA49" i="184"/>
  <c r="Z49" i="184"/>
  <c r="Y49" i="184"/>
  <c r="X49" i="184"/>
  <c r="W49" i="184"/>
  <c r="V49" i="184"/>
  <c r="U49" i="184"/>
  <c r="T49" i="184"/>
  <c r="S49" i="184"/>
  <c r="R49" i="184"/>
  <c r="P49" i="184"/>
  <c r="O49" i="184"/>
  <c r="L49" i="184"/>
  <c r="K49" i="184"/>
  <c r="BI48" i="184"/>
  <c r="BH48" i="184"/>
  <c r="BG48" i="184"/>
  <c r="BF48" i="184"/>
  <c r="BE48" i="184"/>
  <c r="BD48" i="184"/>
  <c r="BC48" i="184"/>
  <c r="BB48" i="184"/>
  <c r="BA48" i="184"/>
  <c r="AZ48" i="184"/>
  <c r="AY48" i="184"/>
  <c r="AX48" i="184"/>
  <c r="AW48" i="184"/>
  <c r="AV48" i="184"/>
  <c r="AU48" i="184"/>
  <c r="AT48" i="184"/>
  <c r="AS48" i="184"/>
  <c r="AR48" i="184"/>
  <c r="AQ48" i="184"/>
  <c r="AP48" i="184"/>
  <c r="AO48" i="184"/>
  <c r="AN48" i="184"/>
  <c r="AM48" i="184"/>
  <c r="AL48" i="184"/>
  <c r="AK48" i="184"/>
  <c r="AJ48" i="184"/>
  <c r="AI48" i="184"/>
  <c r="AH48" i="184"/>
  <c r="AG48" i="184"/>
  <c r="AF48" i="184"/>
  <c r="AE48" i="184"/>
  <c r="AD48" i="184"/>
  <c r="AC48" i="184"/>
  <c r="AB48" i="184"/>
  <c r="AA48" i="184"/>
  <c r="Z48" i="184"/>
  <c r="Y48" i="184"/>
  <c r="X48" i="184"/>
  <c r="W48" i="184"/>
  <c r="V48" i="184"/>
  <c r="U48" i="184"/>
  <c r="T48" i="184"/>
  <c r="S48" i="184"/>
  <c r="R48" i="184"/>
  <c r="P48" i="184"/>
  <c r="O48" i="184"/>
  <c r="L48" i="184"/>
  <c r="K48" i="184"/>
  <c r="BI47" i="184"/>
  <c r="BH47" i="184"/>
  <c r="BG47" i="184"/>
  <c r="BF47" i="184"/>
  <c r="BE47" i="184"/>
  <c r="BD47" i="184"/>
  <c r="BC47" i="184"/>
  <c r="BB47" i="184"/>
  <c r="BA47" i="184"/>
  <c r="AZ47" i="184"/>
  <c r="AY47" i="184"/>
  <c r="AX47" i="184"/>
  <c r="AW47" i="184"/>
  <c r="AV47" i="184"/>
  <c r="AU47" i="184"/>
  <c r="AT47" i="184"/>
  <c r="AS47" i="184"/>
  <c r="AR47" i="184"/>
  <c r="AQ47" i="184"/>
  <c r="AP47" i="184"/>
  <c r="AO47" i="184"/>
  <c r="AN47" i="184"/>
  <c r="AM47" i="184"/>
  <c r="AL47" i="184"/>
  <c r="AK47" i="184"/>
  <c r="AJ47" i="184"/>
  <c r="AI47" i="184"/>
  <c r="AH47" i="184"/>
  <c r="AG47" i="184"/>
  <c r="AF47" i="184"/>
  <c r="AE47" i="184"/>
  <c r="AD47" i="184"/>
  <c r="AC47" i="184"/>
  <c r="AB47" i="184"/>
  <c r="AA47" i="184"/>
  <c r="Z47" i="184"/>
  <c r="Y47" i="184"/>
  <c r="X47" i="184"/>
  <c r="W47" i="184"/>
  <c r="V47" i="184"/>
  <c r="U47" i="184"/>
  <c r="T47" i="184"/>
  <c r="S47" i="184"/>
  <c r="R47" i="184"/>
  <c r="P47" i="184"/>
  <c r="O47" i="184"/>
  <c r="L47" i="184"/>
  <c r="K47" i="184"/>
  <c r="BI46" i="184"/>
  <c r="BH46" i="184"/>
  <c r="BG46" i="184"/>
  <c r="BF46" i="184"/>
  <c r="BE46" i="184"/>
  <c r="BD46" i="184"/>
  <c r="BC46" i="184"/>
  <c r="BB46" i="184"/>
  <c r="BA46" i="184"/>
  <c r="AZ46" i="184"/>
  <c r="AY46" i="184"/>
  <c r="AX46" i="184"/>
  <c r="AW46" i="184"/>
  <c r="AV46" i="184"/>
  <c r="AU46" i="184"/>
  <c r="AT46" i="184"/>
  <c r="AS46" i="184"/>
  <c r="AR46" i="184"/>
  <c r="AQ46" i="184"/>
  <c r="AP46" i="184"/>
  <c r="AO46" i="184"/>
  <c r="AN46" i="184"/>
  <c r="AM46" i="184"/>
  <c r="AL46" i="184"/>
  <c r="AK46" i="184"/>
  <c r="AJ46" i="184"/>
  <c r="AI46" i="184"/>
  <c r="AH46" i="184"/>
  <c r="AG46" i="184"/>
  <c r="AF46" i="184"/>
  <c r="AE46" i="184"/>
  <c r="AD46" i="184"/>
  <c r="AC46" i="184"/>
  <c r="AB46" i="184"/>
  <c r="AA46" i="184"/>
  <c r="Z46" i="184"/>
  <c r="Y46" i="184"/>
  <c r="X46" i="184"/>
  <c r="W46" i="184"/>
  <c r="V46" i="184"/>
  <c r="U46" i="184"/>
  <c r="T46" i="184"/>
  <c r="S46" i="184"/>
  <c r="R46" i="184"/>
  <c r="P46" i="184"/>
  <c r="O46" i="184"/>
  <c r="L46" i="184"/>
  <c r="K46" i="184"/>
  <c r="BI45" i="184"/>
  <c r="BH45" i="184"/>
  <c r="BG45" i="184"/>
  <c r="BF45" i="184"/>
  <c r="BE45" i="184"/>
  <c r="BD45" i="184"/>
  <c r="BC45" i="184"/>
  <c r="BB45" i="184"/>
  <c r="BA45" i="184"/>
  <c r="AZ45" i="184"/>
  <c r="AY45" i="184"/>
  <c r="AX45" i="184"/>
  <c r="AW45" i="184"/>
  <c r="AV45" i="184"/>
  <c r="AU45" i="184"/>
  <c r="AT45" i="184"/>
  <c r="AS45" i="184"/>
  <c r="AR45" i="184"/>
  <c r="AQ45" i="184"/>
  <c r="AP45" i="184"/>
  <c r="AO45" i="184"/>
  <c r="AN45" i="184"/>
  <c r="AM45" i="184"/>
  <c r="AL45" i="184"/>
  <c r="AK45" i="184"/>
  <c r="AJ45" i="184"/>
  <c r="AI45" i="184"/>
  <c r="AH45" i="184"/>
  <c r="AG45" i="184"/>
  <c r="AF45" i="184"/>
  <c r="AE45" i="184"/>
  <c r="AD45" i="184"/>
  <c r="AC45" i="184"/>
  <c r="AB45" i="184"/>
  <c r="AA45" i="184"/>
  <c r="Z45" i="184"/>
  <c r="Y45" i="184"/>
  <c r="X45" i="184"/>
  <c r="W45" i="184"/>
  <c r="V45" i="184"/>
  <c r="U45" i="184"/>
  <c r="T45" i="184"/>
  <c r="S45" i="184"/>
  <c r="R45" i="184"/>
  <c r="P45" i="184"/>
  <c r="O45" i="184"/>
  <c r="L45" i="184"/>
  <c r="K45" i="184"/>
  <c r="BI44" i="184"/>
  <c r="BH44" i="184"/>
  <c r="BG44" i="184"/>
  <c r="BF44" i="184"/>
  <c r="BE44" i="184"/>
  <c r="BD44" i="184"/>
  <c r="BC44" i="184"/>
  <c r="BB44" i="184"/>
  <c r="BA44" i="184"/>
  <c r="AZ44" i="184"/>
  <c r="AY44" i="184"/>
  <c r="AX44" i="184"/>
  <c r="AW44" i="184"/>
  <c r="AV44" i="184"/>
  <c r="AU44" i="184"/>
  <c r="AT44" i="184"/>
  <c r="AS44" i="184"/>
  <c r="AR44" i="184"/>
  <c r="AQ44" i="184"/>
  <c r="AP44" i="184"/>
  <c r="AO44" i="184"/>
  <c r="AN44" i="184"/>
  <c r="AM44" i="184"/>
  <c r="AL44" i="184"/>
  <c r="AK44" i="184"/>
  <c r="AJ44" i="184"/>
  <c r="AI44" i="184"/>
  <c r="AH44" i="184"/>
  <c r="AG44" i="184"/>
  <c r="AF44" i="184"/>
  <c r="AE44" i="184"/>
  <c r="AD44" i="184"/>
  <c r="AC44" i="184"/>
  <c r="AB44" i="184"/>
  <c r="AA44" i="184"/>
  <c r="Z44" i="184"/>
  <c r="Y44" i="184"/>
  <c r="X44" i="184"/>
  <c r="W44" i="184"/>
  <c r="V44" i="184"/>
  <c r="U44" i="184"/>
  <c r="T44" i="184"/>
  <c r="S44" i="184"/>
  <c r="R44" i="184"/>
  <c r="P44" i="184"/>
  <c r="O44" i="184"/>
  <c r="L44" i="184"/>
  <c r="K44" i="184"/>
  <c r="BI43" i="184"/>
  <c r="BH43" i="184"/>
  <c r="BG43" i="184"/>
  <c r="BF43" i="184"/>
  <c r="BE43" i="184"/>
  <c r="BD43" i="184"/>
  <c r="BC43" i="184"/>
  <c r="BB43" i="184"/>
  <c r="BA43" i="184"/>
  <c r="AZ43" i="184"/>
  <c r="AY43" i="184"/>
  <c r="AX43" i="184"/>
  <c r="AW43" i="184"/>
  <c r="AV43" i="184"/>
  <c r="AU43" i="184"/>
  <c r="AT43" i="184"/>
  <c r="AS43" i="184"/>
  <c r="AR43" i="184"/>
  <c r="AQ43" i="184"/>
  <c r="AP43" i="184"/>
  <c r="AO43" i="184"/>
  <c r="AN43" i="184"/>
  <c r="AM43" i="184"/>
  <c r="AL43" i="184"/>
  <c r="AK43" i="184"/>
  <c r="AJ43" i="184"/>
  <c r="AI43" i="184"/>
  <c r="AH43" i="184"/>
  <c r="AG43" i="184"/>
  <c r="AF43" i="184"/>
  <c r="AE43" i="184"/>
  <c r="AD43" i="184"/>
  <c r="AC43" i="184"/>
  <c r="AB43" i="184"/>
  <c r="AA43" i="184"/>
  <c r="Z43" i="184"/>
  <c r="Y43" i="184"/>
  <c r="X43" i="184"/>
  <c r="W43" i="184"/>
  <c r="V43" i="184"/>
  <c r="U43" i="184"/>
  <c r="T43" i="184"/>
  <c r="S43" i="184"/>
  <c r="R43" i="184"/>
  <c r="P43" i="184"/>
  <c r="O43" i="184"/>
  <c r="L43" i="184"/>
  <c r="K43" i="184"/>
  <c r="BI42" i="184"/>
  <c r="BH42" i="184"/>
  <c r="BG42" i="184"/>
  <c r="BF42" i="184"/>
  <c r="BE42" i="184"/>
  <c r="BD42" i="184"/>
  <c r="BC42" i="184"/>
  <c r="BB42" i="184"/>
  <c r="BA42" i="184"/>
  <c r="AZ42" i="184"/>
  <c r="AY42" i="184"/>
  <c r="AX42" i="184"/>
  <c r="AW42" i="184"/>
  <c r="AV42" i="184"/>
  <c r="AU42" i="184"/>
  <c r="AT42" i="184"/>
  <c r="AS42" i="184"/>
  <c r="AR42" i="184"/>
  <c r="AQ42" i="184"/>
  <c r="AP42" i="184"/>
  <c r="AO42" i="184"/>
  <c r="AN42" i="184"/>
  <c r="AM42" i="184"/>
  <c r="AL42" i="184"/>
  <c r="AK42" i="184"/>
  <c r="AJ42" i="184"/>
  <c r="AI42" i="184"/>
  <c r="AH42" i="184"/>
  <c r="AG42" i="184"/>
  <c r="AF42" i="184"/>
  <c r="AE42" i="184"/>
  <c r="AD42" i="184"/>
  <c r="AC42" i="184"/>
  <c r="AB42" i="184"/>
  <c r="AA42" i="184"/>
  <c r="Z42" i="184"/>
  <c r="Y42" i="184"/>
  <c r="X42" i="184"/>
  <c r="W42" i="184"/>
  <c r="V42" i="184"/>
  <c r="U42" i="184"/>
  <c r="T42" i="184"/>
  <c r="S42" i="184"/>
  <c r="R42" i="184"/>
  <c r="P42" i="184"/>
  <c r="O42" i="184"/>
  <c r="L42" i="184"/>
  <c r="K42" i="184"/>
  <c r="BI41" i="184"/>
  <c r="BH41" i="184"/>
  <c r="BG41" i="184"/>
  <c r="BF41" i="184"/>
  <c r="BE41" i="184"/>
  <c r="BD41" i="184"/>
  <c r="BC41" i="184"/>
  <c r="BB41" i="184"/>
  <c r="BA41" i="184"/>
  <c r="AZ41" i="184"/>
  <c r="AY41" i="184"/>
  <c r="AX41" i="184"/>
  <c r="AW41" i="184"/>
  <c r="AV41" i="184"/>
  <c r="AU41" i="184"/>
  <c r="AT41" i="184"/>
  <c r="AS41" i="184"/>
  <c r="AR41" i="184"/>
  <c r="AQ41" i="184"/>
  <c r="AP41" i="184"/>
  <c r="AO41" i="184"/>
  <c r="AN41" i="184"/>
  <c r="AM41" i="184"/>
  <c r="AL41" i="184"/>
  <c r="AK41" i="184"/>
  <c r="AJ41" i="184"/>
  <c r="AI41" i="184"/>
  <c r="AH41" i="184"/>
  <c r="AG41" i="184"/>
  <c r="AF41" i="184"/>
  <c r="AE41" i="184"/>
  <c r="AD41" i="184"/>
  <c r="AC41" i="184"/>
  <c r="AB41" i="184"/>
  <c r="AA41" i="184"/>
  <c r="Z41" i="184"/>
  <c r="Y41" i="184"/>
  <c r="X41" i="184"/>
  <c r="W41" i="184"/>
  <c r="V41" i="184"/>
  <c r="U41" i="184"/>
  <c r="T41" i="184"/>
  <c r="S41" i="184"/>
  <c r="R41" i="184"/>
  <c r="P41" i="184"/>
  <c r="O41" i="184"/>
  <c r="L41" i="184"/>
  <c r="K41" i="184"/>
  <c r="BI40" i="184"/>
  <c r="BH40" i="184"/>
  <c r="BG40" i="184"/>
  <c r="BF40" i="184"/>
  <c r="BE40" i="184"/>
  <c r="BD40" i="184"/>
  <c r="BC40" i="184"/>
  <c r="BB40" i="184"/>
  <c r="BA40" i="184"/>
  <c r="AZ40" i="184"/>
  <c r="AY40" i="184"/>
  <c r="AX40" i="184"/>
  <c r="AW40" i="184"/>
  <c r="AV40" i="184"/>
  <c r="AU40" i="184"/>
  <c r="AT40" i="184"/>
  <c r="AS40" i="184"/>
  <c r="AR40" i="184"/>
  <c r="AQ40" i="184"/>
  <c r="AP40" i="184"/>
  <c r="AO40" i="184"/>
  <c r="AN40" i="184"/>
  <c r="AM40" i="184"/>
  <c r="AL40" i="184"/>
  <c r="AK40" i="184"/>
  <c r="AJ40" i="184"/>
  <c r="AI40" i="184"/>
  <c r="AH40" i="184"/>
  <c r="AG40" i="184"/>
  <c r="AF40" i="184"/>
  <c r="AE40" i="184"/>
  <c r="AD40" i="184"/>
  <c r="AC40" i="184"/>
  <c r="AB40" i="184"/>
  <c r="AA40" i="184"/>
  <c r="Z40" i="184"/>
  <c r="Y40" i="184"/>
  <c r="X40" i="184"/>
  <c r="W40" i="184"/>
  <c r="V40" i="184"/>
  <c r="U40" i="184"/>
  <c r="T40" i="184"/>
  <c r="S40" i="184"/>
  <c r="R40" i="184"/>
  <c r="P40" i="184"/>
  <c r="O40" i="184"/>
  <c r="L40" i="184"/>
  <c r="K40" i="184"/>
  <c r="BI39" i="184"/>
  <c r="BH39" i="184"/>
  <c r="BG39" i="184"/>
  <c r="BF39" i="184"/>
  <c r="BE39" i="184"/>
  <c r="BD39" i="184"/>
  <c r="BC39" i="184"/>
  <c r="BB39" i="184"/>
  <c r="BA39" i="184"/>
  <c r="AZ39" i="184"/>
  <c r="AY39" i="184"/>
  <c r="AX39" i="184"/>
  <c r="AW39" i="184"/>
  <c r="AV39" i="184"/>
  <c r="AU39" i="184"/>
  <c r="AT39" i="184"/>
  <c r="AS39" i="184"/>
  <c r="AR39" i="184"/>
  <c r="AQ39" i="184"/>
  <c r="AP39" i="184"/>
  <c r="AO39" i="184"/>
  <c r="AN39" i="184"/>
  <c r="AM39" i="184"/>
  <c r="AL39" i="184"/>
  <c r="AK39" i="184"/>
  <c r="AJ39" i="184"/>
  <c r="AI39" i="184"/>
  <c r="AH39" i="184"/>
  <c r="AG39" i="184"/>
  <c r="AF39" i="184"/>
  <c r="AE39" i="184"/>
  <c r="AD39" i="184"/>
  <c r="AC39" i="184"/>
  <c r="AB39" i="184"/>
  <c r="AA39" i="184"/>
  <c r="Z39" i="184"/>
  <c r="Y39" i="184"/>
  <c r="X39" i="184"/>
  <c r="W39" i="184"/>
  <c r="V39" i="184"/>
  <c r="U39" i="184"/>
  <c r="T39" i="184"/>
  <c r="S39" i="184"/>
  <c r="R39" i="184"/>
  <c r="P39" i="184"/>
  <c r="O39" i="184"/>
  <c r="L39" i="184"/>
  <c r="K39" i="184"/>
  <c r="BI38" i="184"/>
  <c r="BH38" i="184"/>
  <c r="BG38" i="184"/>
  <c r="BF38" i="184"/>
  <c r="BE38" i="184"/>
  <c r="BD38" i="184"/>
  <c r="BC38" i="184"/>
  <c r="BB38" i="184"/>
  <c r="BA38" i="184"/>
  <c r="AZ38" i="184"/>
  <c r="AY38" i="184"/>
  <c r="AX38" i="184"/>
  <c r="AW38" i="184"/>
  <c r="AV38" i="184"/>
  <c r="AU38" i="184"/>
  <c r="AT38" i="184"/>
  <c r="AS38" i="184"/>
  <c r="AR38" i="184"/>
  <c r="AQ38" i="184"/>
  <c r="AP38" i="184"/>
  <c r="AO38" i="184"/>
  <c r="AN38" i="184"/>
  <c r="AM38" i="184"/>
  <c r="AL38" i="184"/>
  <c r="AK38" i="184"/>
  <c r="AJ38" i="184"/>
  <c r="AI38" i="184"/>
  <c r="AH38" i="184"/>
  <c r="AG38" i="184"/>
  <c r="AF38" i="184"/>
  <c r="AE38" i="184"/>
  <c r="AD38" i="184"/>
  <c r="AC38" i="184"/>
  <c r="AB38" i="184"/>
  <c r="AA38" i="184"/>
  <c r="Z38" i="184"/>
  <c r="Y38" i="184"/>
  <c r="X38" i="184"/>
  <c r="W38" i="184"/>
  <c r="V38" i="184"/>
  <c r="U38" i="184"/>
  <c r="T38" i="184"/>
  <c r="S38" i="184"/>
  <c r="R38" i="184"/>
  <c r="P38" i="184"/>
  <c r="O38" i="184"/>
  <c r="L38" i="184"/>
  <c r="K38" i="184"/>
  <c r="BI37" i="184"/>
  <c r="BH37" i="184"/>
  <c r="BG37" i="184"/>
  <c r="BF37" i="184"/>
  <c r="BE37" i="184"/>
  <c r="BD37" i="184"/>
  <c r="BC37" i="184"/>
  <c r="BB37" i="184"/>
  <c r="BA37" i="184"/>
  <c r="AZ37" i="184"/>
  <c r="AY37" i="184"/>
  <c r="AX37" i="184"/>
  <c r="AW37" i="184"/>
  <c r="AV37" i="184"/>
  <c r="AU37" i="184"/>
  <c r="AT37" i="184"/>
  <c r="AS37" i="184"/>
  <c r="AR37" i="184"/>
  <c r="AQ37" i="184"/>
  <c r="AP37" i="184"/>
  <c r="AO37" i="184"/>
  <c r="AN37" i="184"/>
  <c r="AM37" i="184"/>
  <c r="AL37" i="184"/>
  <c r="AK37" i="184"/>
  <c r="AJ37" i="184"/>
  <c r="AI37" i="184"/>
  <c r="AH37" i="184"/>
  <c r="AG37" i="184"/>
  <c r="AF37" i="184"/>
  <c r="AE37" i="184"/>
  <c r="AD37" i="184"/>
  <c r="AC37" i="184"/>
  <c r="AB37" i="184"/>
  <c r="AA37" i="184"/>
  <c r="Z37" i="184"/>
  <c r="Y37" i="184"/>
  <c r="X37" i="184"/>
  <c r="W37" i="184"/>
  <c r="V37" i="184"/>
  <c r="U37" i="184"/>
  <c r="T37" i="184"/>
  <c r="S37" i="184"/>
  <c r="R37" i="184"/>
  <c r="P37" i="184"/>
  <c r="O37" i="184"/>
  <c r="L37" i="184"/>
  <c r="K37" i="184"/>
  <c r="BI36" i="184"/>
  <c r="BH36" i="184"/>
  <c r="BG36" i="184"/>
  <c r="BF36" i="184"/>
  <c r="BE36" i="184"/>
  <c r="BD36" i="184"/>
  <c r="BC36" i="184"/>
  <c r="BB36" i="184"/>
  <c r="BA36" i="184"/>
  <c r="AZ36" i="184"/>
  <c r="AY36" i="184"/>
  <c r="AX36" i="184"/>
  <c r="AW36" i="184"/>
  <c r="AV36" i="184"/>
  <c r="AU36" i="184"/>
  <c r="AT36" i="184"/>
  <c r="AS36" i="184"/>
  <c r="AR36" i="184"/>
  <c r="AQ36" i="184"/>
  <c r="AP36" i="184"/>
  <c r="AO36" i="184"/>
  <c r="AN36" i="184"/>
  <c r="AM36" i="184"/>
  <c r="AL36" i="184"/>
  <c r="AK36" i="184"/>
  <c r="AJ36" i="184"/>
  <c r="AI36" i="184"/>
  <c r="AH36" i="184"/>
  <c r="AG36" i="184"/>
  <c r="AF36" i="184"/>
  <c r="AE36" i="184"/>
  <c r="AD36" i="184"/>
  <c r="AC36" i="184"/>
  <c r="AB36" i="184"/>
  <c r="AA36" i="184"/>
  <c r="Z36" i="184"/>
  <c r="Y36" i="184"/>
  <c r="X36" i="184"/>
  <c r="W36" i="184"/>
  <c r="V36" i="184"/>
  <c r="U36" i="184"/>
  <c r="T36" i="184"/>
  <c r="S36" i="184"/>
  <c r="R36" i="184"/>
  <c r="P36" i="184"/>
  <c r="O36" i="184"/>
  <c r="L36" i="184"/>
  <c r="K36" i="184"/>
  <c r="BI35" i="184"/>
  <c r="BH35" i="184"/>
  <c r="BG35" i="184"/>
  <c r="BF35" i="184"/>
  <c r="BE35" i="184"/>
  <c r="BD35" i="184"/>
  <c r="BC35" i="184"/>
  <c r="BB35" i="184"/>
  <c r="BA35" i="184"/>
  <c r="AZ35" i="184"/>
  <c r="AY35" i="184"/>
  <c r="AX35" i="184"/>
  <c r="AW35" i="184"/>
  <c r="AV35" i="184"/>
  <c r="AU35" i="184"/>
  <c r="AT35" i="184"/>
  <c r="AS35" i="184"/>
  <c r="AR35" i="184"/>
  <c r="AQ35" i="184"/>
  <c r="AP35" i="184"/>
  <c r="AO35" i="184"/>
  <c r="AN35" i="184"/>
  <c r="AM35" i="184"/>
  <c r="AL35" i="184"/>
  <c r="AK35" i="184"/>
  <c r="AJ35" i="184"/>
  <c r="AI35" i="184"/>
  <c r="AH35" i="184"/>
  <c r="AG35" i="184"/>
  <c r="AF35" i="184"/>
  <c r="AE35" i="184"/>
  <c r="AD35" i="184"/>
  <c r="AC35" i="184"/>
  <c r="AB35" i="184"/>
  <c r="AA35" i="184"/>
  <c r="Z35" i="184"/>
  <c r="Y35" i="184"/>
  <c r="X35" i="184"/>
  <c r="W35" i="184"/>
  <c r="V35" i="184"/>
  <c r="U35" i="184"/>
  <c r="T35" i="184"/>
  <c r="S35" i="184"/>
  <c r="R35" i="184"/>
  <c r="P35" i="184"/>
  <c r="O35" i="184"/>
  <c r="L35" i="184"/>
  <c r="K35" i="184"/>
  <c r="BI34" i="184"/>
  <c r="BH34" i="184"/>
  <c r="BG34" i="184"/>
  <c r="BF34" i="184"/>
  <c r="BE34" i="184"/>
  <c r="BD34" i="184"/>
  <c r="BC34" i="184"/>
  <c r="BB34" i="184"/>
  <c r="BA34" i="184"/>
  <c r="AZ34" i="184"/>
  <c r="AY34" i="184"/>
  <c r="AX34" i="184"/>
  <c r="AW34" i="184"/>
  <c r="AV34" i="184"/>
  <c r="AU34" i="184"/>
  <c r="AT34" i="184"/>
  <c r="AS34" i="184"/>
  <c r="AR34" i="184"/>
  <c r="AQ34" i="184"/>
  <c r="AP34" i="184"/>
  <c r="AO34" i="184"/>
  <c r="AN34" i="184"/>
  <c r="AM34" i="184"/>
  <c r="AL34" i="184"/>
  <c r="AK34" i="184"/>
  <c r="AJ34" i="184"/>
  <c r="AI34" i="184"/>
  <c r="AH34" i="184"/>
  <c r="AG34" i="184"/>
  <c r="AF34" i="184"/>
  <c r="AE34" i="184"/>
  <c r="AD34" i="184"/>
  <c r="AC34" i="184"/>
  <c r="AB34" i="184"/>
  <c r="AA34" i="184"/>
  <c r="Z34" i="184"/>
  <c r="Y34" i="184"/>
  <c r="X34" i="184"/>
  <c r="W34" i="184"/>
  <c r="V34" i="184"/>
  <c r="U34" i="184"/>
  <c r="T34" i="184"/>
  <c r="S34" i="184"/>
  <c r="R34" i="184"/>
  <c r="P34" i="184"/>
  <c r="O34" i="184"/>
  <c r="L34" i="184"/>
  <c r="K34" i="184"/>
  <c r="BI33" i="184"/>
  <c r="BH33" i="184"/>
  <c r="BG33" i="184"/>
  <c r="BF33" i="184"/>
  <c r="BE33" i="184"/>
  <c r="BD33" i="184"/>
  <c r="BC33" i="184"/>
  <c r="BB33" i="184"/>
  <c r="BA33" i="184"/>
  <c r="AZ33" i="184"/>
  <c r="AY33" i="184"/>
  <c r="AX33" i="184"/>
  <c r="AW33" i="184"/>
  <c r="AV33" i="184"/>
  <c r="AU33" i="184"/>
  <c r="AT33" i="184"/>
  <c r="AS33" i="184"/>
  <c r="AR33" i="184"/>
  <c r="AQ33" i="184"/>
  <c r="AP33" i="184"/>
  <c r="AO33" i="184"/>
  <c r="AN33" i="184"/>
  <c r="AM33" i="184"/>
  <c r="AL33" i="184"/>
  <c r="AK33" i="184"/>
  <c r="AJ33" i="184"/>
  <c r="AI33" i="184"/>
  <c r="AH33" i="184"/>
  <c r="AG33" i="184"/>
  <c r="AF33" i="184"/>
  <c r="AE33" i="184"/>
  <c r="AD33" i="184"/>
  <c r="AC33" i="184"/>
  <c r="AB33" i="184"/>
  <c r="AA33" i="184"/>
  <c r="Z33" i="184"/>
  <c r="Y33" i="184"/>
  <c r="X33" i="184"/>
  <c r="W33" i="184"/>
  <c r="V33" i="184"/>
  <c r="U33" i="184"/>
  <c r="T33" i="184"/>
  <c r="S33" i="184"/>
  <c r="R33" i="184"/>
  <c r="P33" i="184"/>
  <c r="O33" i="184"/>
  <c r="L33" i="184"/>
  <c r="K33" i="184"/>
  <c r="BI32" i="184"/>
  <c r="BH32" i="184"/>
  <c r="BG32" i="184"/>
  <c r="BF32" i="184"/>
  <c r="BE32" i="184"/>
  <c r="BD32" i="184"/>
  <c r="BC32" i="184"/>
  <c r="BB32" i="184"/>
  <c r="BA32" i="184"/>
  <c r="AZ32" i="184"/>
  <c r="AY32" i="184"/>
  <c r="AX32" i="184"/>
  <c r="AW32" i="184"/>
  <c r="AV32" i="184"/>
  <c r="AU32" i="184"/>
  <c r="AT32" i="184"/>
  <c r="AS32" i="184"/>
  <c r="AR32" i="184"/>
  <c r="AQ32" i="184"/>
  <c r="AP32" i="184"/>
  <c r="AO32" i="184"/>
  <c r="AN32" i="184"/>
  <c r="AM32" i="184"/>
  <c r="AL32" i="184"/>
  <c r="AK32" i="184"/>
  <c r="AJ32" i="184"/>
  <c r="AI32" i="184"/>
  <c r="AH32" i="184"/>
  <c r="AG32" i="184"/>
  <c r="AF32" i="184"/>
  <c r="AE32" i="184"/>
  <c r="AD32" i="184"/>
  <c r="AC32" i="184"/>
  <c r="AB32" i="184"/>
  <c r="AA32" i="184"/>
  <c r="Z32" i="184"/>
  <c r="Y32" i="184"/>
  <c r="X32" i="184"/>
  <c r="W32" i="184"/>
  <c r="V32" i="184"/>
  <c r="U32" i="184"/>
  <c r="T32" i="184"/>
  <c r="S32" i="184"/>
  <c r="R32" i="184"/>
  <c r="P32" i="184"/>
  <c r="O32" i="184"/>
  <c r="L32" i="184"/>
  <c r="K32" i="184"/>
  <c r="BI31" i="184"/>
  <c r="BH31" i="184"/>
  <c r="BG31" i="184"/>
  <c r="BF31" i="184"/>
  <c r="BE31" i="184"/>
  <c r="BD31" i="184"/>
  <c r="BC31" i="184"/>
  <c r="BB31" i="184"/>
  <c r="BA31" i="184"/>
  <c r="AZ31" i="184"/>
  <c r="AY31" i="184"/>
  <c r="AX31" i="184"/>
  <c r="AW31" i="184"/>
  <c r="AV31" i="184"/>
  <c r="AU31" i="184"/>
  <c r="AT31" i="184"/>
  <c r="AS31" i="184"/>
  <c r="AR31" i="184"/>
  <c r="AQ31" i="184"/>
  <c r="AP31" i="184"/>
  <c r="AO31" i="184"/>
  <c r="AN31" i="184"/>
  <c r="AM31" i="184"/>
  <c r="AL31" i="184"/>
  <c r="AK31" i="184"/>
  <c r="AJ31" i="184"/>
  <c r="AI31" i="184"/>
  <c r="AH31" i="184"/>
  <c r="AG31" i="184"/>
  <c r="AF31" i="184"/>
  <c r="AE31" i="184"/>
  <c r="AD31" i="184"/>
  <c r="AC31" i="184"/>
  <c r="AB31" i="184"/>
  <c r="AA31" i="184"/>
  <c r="Z31" i="184"/>
  <c r="Y31" i="184"/>
  <c r="X31" i="184"/>
  <c r="W31" i="184"/>
  <c r="V31" i="184"/>
  <c r="U31" i="184"/>
  <c r="T31" i="184"/>
  <c r="S31" i="184"/>
  <c r="R31" i="184"/>
  <c r="P31" i="184"/>
  <c r="O31" i="184"/>
  <c r="L31" i="184"/>
  <c r="K31" i="184"/>
  <c r="BI30" i="184"/>
  <c r="BH30" i="184"/>
  <c r="BG30" i="184"/>
  <c r="BF30" i="184"/>
  <c r="BE30" i="184"/>
  <c r="BD30" i="184"/>
  <c r="BC30" i="184"/>
  <c r="BB30" i="184"/>
  <c r="BA30" i="184"/>
  <c r="AZ30" i="184"/>
  <c r="AY30" i="184"/>
  <c r="AX30" i="184"/>
  <c r="AW30" i="184"/>
  <c r="AV30" i="184"/>
  <c r="AU30" i="184"/>
  <c r="AT30" i="184"/>
  <c r="AS30" i="184"/>
  <c r="AR30" i="184"/>
  <c r="AQ30" i="184"/>
  <c r="AP30" i="184"/>
  <c r="AO30" i="184"/>
  <c r="AN30" i="184"/>
  <c r="AM30" i="184"/>
  <c r="AL30" i="184"/>
  <c r="AK30" i="184"/>
  <c r="AJ30" i="184"/>
  <c r="AI30" i="184"/>
  <c r="AH30" i="184"/>
  <c r="AG30" i="184"/>
  <c r="AF30" i="184"/>
  <c r="AE30" i="184"/>
  <c r="AD30" i="184"/>
  <c r="AC30" i="184"/>
  <c r="AB30" i="184"/>
  <c r="AA30" i="184"/>
  <c r="Z30" i="184"/>
  <c r="Y30" i="184"/>
  <c r="X30" i="184"/>
  <c r="W30" i="184"/>
  <c r="V30" i="184"/>
  <c r="U30" i="184"/>
  <c r="T30" i="184"/>
  <c r="S30" i="184"/>
  <c r="R30" i="184"/>
  <c r="P30" i="184"/>
  <c r="O30" i="184"/>
  <c r="L30" i="184"/>
  <c r="K30" i="184"/>
  <c r="BI29" i="184"/>
  <c r="BH29" i="184"/>
  <c r="BG29" i="184"/>
  <c r="BF29" i="184"/>
  <c r="BE29" i="184"/>
  <c r="BD29" i="184"/>
  <c r="BC29" i="184"/>
  <c r="BB29" i="184"/>
  <c r="BA29" i="184"/>
  <c r="AZ29" i="184"/>
  <c r="AY29" i="184"/>
  <c r="AX29" i="184"/>
  <c r="AW29" i="184"/>
  <c r="AV29" i="184"/>
  <c r="AU29" i="184"/>
  <c r="AT29" i="184"/>
  <c r="AS29" i="184"/>
  <c r="AR29" i="184"/>
  <c r="AQ29" i="184"/>
  <c r="AP29" i="184"/>
  <c r="AO29" i="184"/>
  <c r="AN29" i="184"/>
  <c r="AM29" i="184"/>
  <c r="AL29" i="184"/>
  <c r="AK29" i="184"/>
  <c r="AJ29" i="184"/>
  <c r="AI29" i="184"/>
  <c r="AH29" i="184"/>
  <c r="AG29" i="184"/>
  <c r="AF29" i="184"/>
  <c r="AE29" i="184"/>
  <c r="AD29" i="184"/>
  <c r="AC29" i="184"/>
  <c r="AB29" i="184"/>
  <c r="AA29" i="184"/>
  <c r="Z29" i="184"/>
  <c r="Y29" i="184"/>
  <c r="X29" i="184"/>
  <c r="W29" i="184"/>
  <c r="V29" i="184"/>
  <c r="U29" i="184"/>
  <c r="T29" i="184"/>
  <c r="S29" i="184"/>
  <c r="R29" i="184"/>
  <c r="P29" i="184"/>
  <c r="O29" i="184"/>
  <c r="L29" i="184"/>
  <c r="K29" i="184"/>
  <c r="BI28" i="184"/>
  <c r="BH28" i="184"/>
  <c r="BG28" i="184"/>
  <c r="BF28" i="184"/>
  <c r="BE28" i="184"/>
  <c r="BD28" i="184"/>
  <c r="BC28" i="184"/>
  <c r="BB28" i="184"/>
  <c r="BA28" i="184"/>
  <c r="AZ28" i="184"/>
  <c r="AY28" i="184"/>
  <c r="AX28" i="184"/>
  <c r="AW28" i="184"/>
  <c r="AV28" i="184"/>
  <c r="AU28" i="184"/>
  <c r="AT28" i="184"/>
  <c r="AS28" i="184"/>
  <c r="AR28" i="184"/>
  <c r="AQ28" i="184"/>
  <c r="AP28" i="184"/>
  <c r="AO28" i="184"/>
  <c r="AN28" i="184"/>
  <c r="AM28" i="184"/>
  <c r="AL28" i="184"/>
  <c r="AK28" i="184"/>
  <c r="AJ28" i="184"/>
  <c r="AI28" i="184"/>
  <c r="AH28" i="184"/>
  <c r="AG28" i="184"/>
  <c r="AF28" i="184"/>
  <c r="AE28" i="184"/>
  <c r="AD28" i="184"/>
  <c r="AC28" i="184"/>
  <c r="AB28" i="184"/>
  <c r="AA28" i="184"/>
  <c r="Z28" i="184"/>
  <c r="Y28" i="184"/>
  <c r="X28" i="184"/>
  <c r="W28" i="184"/>
  <c r="V28" i="184"/>
  <c r="U28" i="184"/>
  <c r="T28" i="184"/>
  <c r="S28" i="184"/>
  <c r="R28" i="184"/>
  <c r="P28" i="184"/>
  <c r="O28" i="184"/>
  <c r="L28" i="184"/>
  <c r="K28" i="184"/>
  <c r="BI27" i="184"/>
  <c r="BH27" i="184"/>
  <c r="BG27" i="184"/>
  <c r="BF27" i="184"/>
  <c r="BE27" i="184"/>
  <c r="BD27" i="184"/>
  <c r="BC27" i="184"/>
  <c r="BB27" i="184"/>
  <c r="BA27" i="184"/>
  <c r="AZ27" i="184"/>
  <c r="AY27" i="184"/>
  <c r="AX27" i="184"/>
  <c r="AW27" i="184"/>
  <c r="AV27" i="184"/>
  <c r="AU27" i="184"/>
  <c r="AT27" i="184"/>
  <c r="AS27" i="184"/>
  <c r="AR27" i="184"/>
  <c r="AQ27" i="184"/>
  <c r="AP27" i="184"/>
  <c r="AO27" i="184"/>
  <c r="AN27" i="184"/>
  <c r="AM27" i="184"/>
  <c r="AL27" i="184"/>
  <c r="AK27" i="184"/>
  <c r="AJ27" i="184"/>
  <c r="AI27" i="184"/>
  <c r="AH27" i="184"/>
  <c r="AG27" i="184"/>
  <c r="AF27" i="184"/>
  <c r="AE27" i="184"/>
  <c r="AD27" i="184"/>
  <c r="AC27" i="184"/>
  <c r="AB27" i="184"/>
  <c r="AA27" i="184"/>
  <c r="Z27" i="184"/>
  <c r="Y27" i="184"/>
  <c r="X27" i="184"/>
  <c r="W27" i="184"/>
  <c r="V27" i="184"/>
  <c r="U27" i="184"/>
  <c r="T27" i="184"/>
  <c r="S27" i="184"/>
  <c r="R27" i="184"/>
  <c r="P27" i="184"/>
  <c r="O27" i="184"/>
  <c r="L27" i="184"/>
  <c r="K27" i="184"/>
  <c r="BI26" i="184"/>
  <c r="BH26" i="184"/>
  <c r="BG26" i="184"/>
  <c r="BF26" i="184"/>
  <c r="BE26" i="184"/>
  <c r="BD26" i="184"/>
  <c r="BC26" i="184"/>
  <c r="BB26" i="184"/>
  <c r="BA26" i="184"/>
  <c r="AZ26" i="184"/>
  <c r="AY26" i="184"/>
  <c r="AX26" i="184"/>
  <c r="AW26" i="184"/>
  <c r="AV26" i="184"/>
  <c r="AU26" i="184"/>
  <c r="AT26" i="184"/>
  <c r="AS26" i="184"/>
  <c r="AR26" i="184"/>
  <c r="AQ26" i="184"/>
  <c r="AP26" i="184"/>
  <c r="AO26" i="184"/>
  <c r="AN26" i="184"/>
  <c r="AM26" i="184"/>
  <c r="AL26" i="184"/>
  <c r="AK26" i="184"/>
  <c r="AJ26" i="184"/>
  <c r="AI26" i="184"/>
  <c r="AH26" i="184"/>
  <c r="AG26" i="184"/>
  <c r="AF26" i="184"/>
  <c r="AE26" i="184"/>
  <c r="AD26" i="184"/>
  <c r="AC26" i="184"/>
  <c r="AB26" i="184"/>
  <c r="AA26" i="184"/>
  <c r="Z26" i="184"/>
  <c r="Y26" i="184"/>
  <c r="X26" i="184"/>
  <c r="W26" i="184"/>
  <c r="V26" i="184"/>
  <c r="U26" i="184"/>
  <c r="T26" i="184"/>
  <c r="S26" i="184"/>
  <c r="R26" i="184"/>
  <c r="P26" i="184"/>
  <c r="O26" i="184"/>
  <c r="L26" i="184"/>
  <c r="K26" i="184"/>
  <c r="BI25" i="184"/>
  <c r="BH25" i="184"/>
  <c r="BG25" i="184"/>
  <c r="BF25" i="184"/>
  <c r="BE25" i="184"/>
  <c r="BD25" i="184"/>
  <c r="BC25" i="184"/>
  <c r="BB25" i="184"/>
  <c r="BA25" i="184"/>
  <c r="AZ25" i="184"/>
  <c r="AY25" i="184"/>
  <c r="AX25" i="184"/>
  <c r="AW25" i="184"/>
  <c r="AV25" i="184"/>
  <c r="AU25" i="184"/>
  <c r="AT25" i="184"/>
  <c r="AS25" i="184"/>
  <c r="AR25" i="184"/>
  <c r="AQ25" i="184"/>
  <c r="AP25" i="184"/>
  <c r="AO25" i="184"/>
  <c r="AN25" i="184"/>
  <c r="AM25" i="184"/>
  <c r="AL25" i="184"/>
  <c r="AK25" i="184"/>
  <c r="AJ25" i="184"/>
  <c r="AI25" i="184"/>
  <c r="AH25" i="184"/>
  <c r="AG25" i="184"/>
  <c r="AF25" i="184"/>
  <c r="AE25" i="184"/>
  <c r="AD25" i="184"/>
  <c r="AC25" i="184"/>
  <c r="AB25" i="184"/>
  <c r="AA25" i="184"/>
  <c r="Z25" i="184"/>
  <c r="Y25" i="184"/>
  <c r="X25" i="184"/>
  <c r="W25" i="184"/>
  <c r="V25" i="184"/>
  <c r="U25" i="184"/>
  <c r="T25" i="184"/>
  <c r="S25" i="184"/>
  <c r="R25" i="184"/>
  <c r="P25" i="184"/>
  <c r="O25" i="184"/>
  <c r="L25" i="184"/>
  <c r="K25" i="184"/>
  <c r="BI24" i="184"/>
  <c r="BH24" i="184"/>
  <c r="BG24" i="184"/>
  <c r="BF24" i="184"/>
  <c r="BE24" i="184"/>
  <c r="BD24" i="184"/>
  <c r="BC24" i="184"/>
  <c r="BB24" i="184"/>
  <c r="BA24" i="184"/>
  <c r="AZ24" i="184"/>
  <c r="AY24" i="184"/>
  <c r="AX24" i="184"/>
  <c r="AW24" i="184"/>
  <c r="AV24" i="184"/>
  <c r="AU24" i="184"/>
  <c r="AT24" i="184"/>
  <c r="AS24" i="184"/>
  <c r="AR24" i="184"/>
  <c r="AQ24" i="184"/>
  <c r="AP24" i="184"/>
  <c r="AO24" i="184"/>
  <c r="AN24" i="184"/>
  <c r="AM24" i="184"/>
  <c r="AL24" i="184"/>
  <c r="AK24" i="184"/>
  <c r="AJ24" i="184"/>
  <c r="AI24" i="184"/>
  <c r="AH24" i="184"/>
  <c r="AG24" i="184"/>
  <c r="AF24" i="184"/>
  <c r="AE24" i="184"/>
  <c r="AD24" i="184"/>
  <c r="AC24" i="184"/>
  <c r="AB24" i="184"/>
  <c r="AA24" i="184"/>
  <c r="Z24" i="184"/>
  <c r="Y24" i="184"/>
  <c r="X24" i="184"/>
  <c r="W24" i="184"/>
  <c r="V24" i="184"/>
  <c r="U24" i="184"/>
  <c r="T24" i="184"/>
  <c r="S24" i="184"/>
  <c r="R24" i="184"/>
  <c r="P24" i="184"/>
  <c r="O24" i="184"/>
  <c r="L24" i="184"/>
  <c r="K24" i="184"/>
  <c r="BI23" i="184"/>
  <c r="BH23" i="184"/>
  <c r="BG23" i="184"/>
  <c r="BF23" i="184"/>
  <c r="BE23" i="184"/>
  <c r="BD23" i="184"/>
  <c r="BC23" i="184"/>
  <c r="BB23" i="184"/>
  <c r="BA23" i="184"/>
  <c r="AZ23" i="184"/>
  <c r="AY23" i="184"/>
  <c r="AX23" i="184"/>
  <c r="AW23" i="184"/>
  <c r="AV23" i="184"/>
  <c r="AU23" i="184"/>
  <c r="AT23" i="184"/>
  <c r="AS23" i="184"/>
  <c r="AR23" i="184"/>
  <c r="AQ23" i="184"/>
  <c r="AP23" i="184"/>
  <c r="AO23" i="184"/>
  <c r="AN23" i="184"/>
  <c r="AM23" i="184"/>
  <c r="AL23" i="184"/>
  <c r="AK23" i="184"/>
  <c r="AJ23" i="184"/>
  <c r="AI23" i="184"/>
  <c r="AH23" i="184"/>
  <c r="AG23" i="184"/>
  <c r="AF23" i="184"/>
  <c r="AE23" i="184"/>
  <c r="AD23" i="184"/>
  <c r="AC23" i="184"/>
  <c r="AB23" i="184"/>
  <c r="AA23" i="184"/>
  <c r="Z23" i="184"/>
  <c r="Y23" i="184"/>
  <c r="X23" i="184"/>
  <c r="W23" i="184"/>
  <c r="V23" i="184"/>
  <c r="U23" i="184"/>
  <c r="T23" i="184"/>
  <c r="S23" i="184"/>
  <c r="R23" i="184"/>
  <c r="P23" i="184"/>
  <c r="O23" i="184"/>
  <c r="L23" i="184"/>
  <c r="K23" i="184"/>
  <c r="BI22" i="184"/>
  <c r="BH22" i="184"/>
  <c r="BG22" i="184"/>
  <c r="BF22" i="184"/>
  <c r="BE22" i="184"/>
  <c r="BD22" i="184"/>
  <c r="BC22" i="184"/>
  <c r="BB22" i="184"/>
  <c r="BA22" i="184"/>
  <c r="AZ22" i="184"/>
  <c r="AY22" i="184"/>
  <c r="AX22" i="184"/>
  <c r="AW22" i="184"/>
  <c r="AV22" i="184"/>
  <c r="AU22" i="184"/>
  <c r="AT22" i="184"/>
  <c r="AS22" i="184"/>
  <c r="AR22" i="184"/>
  <c r="AQ22" i="184"/>
  <c r="AP22" i="184"/>
  <c r="AO22" i="184"/>
  <c r="AN22" i="184"/>
  <c r="AM22" i="184"/>
  <c r="AL22" i="184"/>
  <c r="AK22" i="184"/>
  <c r="AJ22" i="184"/>
  <c r="AI22" i="184"/>
  <c r="AH22" i="184"/>
  <c r="AG22" i="184"/>
  <c r="AF22" i="184"/>
  <c r="AE22" i="184"/>
  <c r="AD22" i="184"/>
  <c r="AC22" i="184"/>
  <c r="AB22" i="184"/>
  <c r="AA22" i="184"/>
  <c r="Z22" i="184"/>
  <c r="Y22" i="184"/>
  <c r="X22" i="184"/>
  <c r="W22" i="184"/>
  <c r="V22" i="184"/>
  <c r="U22" i="184"/>
  <c r="T22" i="184"/>
  <c r="S22" i="184"/>
  <c r="R22" i="184"/>
  <c r="P22" i="184"/>
  <c r="O22" i="184"/>
  <c r="L22" i="184"/>
  <c r="K22" i="184"/>
  <c r="BI21" i="184"/>
  <c r="BH21" i="184"/>
  <c r="BG21" i="184"/>
  <c r="BF21" i="184"/>
  <c r="BE21" i="184"/>
  <c r="BD21" i="184"/>
  <c r="BC21" i="184"/>
  <c r="BB21" i="184"/>
  <c r="BA21" i="184"/>
  <c r="AZ21" i="184"/>
  <c r="AY21" i="184"/>
  <c r="AX21" i="184"/>
  <c r="AW21" i="184"/>
  <c r="AV21" i="184"/>
  <c r="AU21" i="184"/>
  <c r="AT21" i="184"/>
  <c r="AS21" i="184"/>
  <c r="AR21" i="184"/>
  <c r="AQ21" i="184"/>
  <c r="AP21" i="184"/>
  <c r="AO21" i="184"/>
  <c r="AN21" i="184"/>
  <c r="AM21" i="184"/>
  <c r="AL21" i="184"/>
  <c r="AK21" i="184"/>
  <c r="AJ21" i="184"/>
  <c r="AI21" i="184"/>
  <c r="AH21" i="184"/>
  <c r="AG21" i="184"/>
  <c r="AF21" i="184"/>
  <c r="AE21" i="184"/>
  <c r="AD21" i="184"/>
  <c r="AC21" i="184"/>
  <c r="AB21" i="184"/>
  <c r="AA21" i="184"/>
  <c r="Z21" i="184"/>
  <c r="Y21" i="184"/>
  <c r="X21" i="184"/>
  <c r="W21" i="184"/>
  <c r="V21" i="184"/>
  <c r="U21" i="184"/>
  <c r="T21" i="184"/>
  <c r="S21" i="184"/>
  <c r="R21" i="184"/>
  <c r="P21" i="184"/>
  <c r="O21" i="184"/>
  <c r="L21" i="184"/>
  <c r="K21" i="184"/>
  <c r="BI20" i="184"/>
  <c r="BH20" i="184"/>
  <c r="BG20" i="184"/>
  <c r="BF20" i="184"/>
  <c r="BE20" i="184"/>
  <c r="BD20" i="184"/>
  <c r="BC20" i="184"/>
  <c r="BB20" i="184"/>
  <c r="BA20" i="184"/>
  <c r="AZ20" i="184"/>
  <c r="AY20" i="184"/>
  <c r="AX20" i="184"/>
  <c r="AW20" i="184"/>
  <c r="AV20" i="184"/>
  <c r="AU20" i="184"/>
  <c r="AT20" i="184"/>
  <c r="AS20" i="184"/>
  <c r="AR20" i="184"/>
  <c r="AQ20" i="184"/>
  <c r="AP20" i="184"/>
  <c r="AO20" i="184"/>
  <c r="AN20" i="184"/>
  <c r="AM20" i="184"/>
  <c r="AL20" i="184"/>
  <c r="AK20" i="184"/>
  <c r="AJ20" i="184"/>
  <c r="AI20" i="184"/>
  <c r="AH20" i="184"/>
  <c r="AG20" i="184"/>
  <c r="AF20" i="184"/>
  <c r="AE20" i="184"/>
  <c r="AD20" i="184"/>
  <c r="AC20" i="184"/>
  <c r="AB20" i="184"/>
  <c r="AA20" i="184"/>
  <c r="Z20" i="184"/>
  <c r="Y20" i="184"/>
  <c r="X20" i="184"/>
  <c r="W20" i="184"/>
  <c r="V20" i="184"/>
  <c r="U20" i="184"/>
  <c r="T20" i="184"/>
  <c r="S20" i="184"/>
  <c r="R20" i="184"/>
  <c r="P20" i="184"/>
  <c r="O20" i="184"/>
  <c r="L20" i="184"/>
  <c r="K20" i="184"/>
  <c r="BI19" i="184"/>
  <c r="BH19" i="184"/>
  <c r="BG19" i="184"/>
  <c r="BF19" i="184"/>
  <c r="BE19" i="184"/>
  <c r="BD19" i="184"/>
  <c r="BC19" i="184"/>
  <c r="BB19" i="184"/>
  <c r="BA19" i="184"/>
  <c r="AZ19" i="184"/>
  <c r="AY19" i="184"/>
  <c r="AX19" i="184"/>
  <c r="AW19" i="184"/>
  <c r="AV19" i="184"/>
  <c r="AU19" i="184"/>
  <c r="AT19" i="184"/>
  <c r="AS19" i="184"/>
  <c r="AR19" i="184"/>
  <c r="AQ19" i="184"/>
  <c r="AP19" i="184"/>
  <c r="AO19" i="184"/>
  <c r="AN19" i="184"/>
  <c r="AM19" i="184"/>
  <c r="AL19" i="184"/>
  <c r="AK19" i="184"/>
  <c r="AJ19" i="184"/>
  <c r="AI19" i="184"/>
  <c r="AH19" i="184"/>
  <c r="AG19" i="184"/>
  <c r="AF19" i="184"/>
  <c r="AE19" i="184"/>
  <c r="AD19" i="184"/>
  <c r="AC19" i="184"/>
  <c r="AB19" i="184"/>
  <c r="AA19" i="184"/>
  <c r="Z19" i="184"/>
  <c r="Y19" i="184"/>
  <c r="X19" i="184"/>
  <c r="W19" i="184"/>
  <c r="V19" i="184"/>
  <c r="U19" i="184"/>
  <c r="T19" i="184"/>
  <c r="S19" i="184"/>
  <c r="R19" i="184"/>
  <c r="P19" i="184"/>
  <c r="O19" i="184"/>
  <c r="L19" i="184"/>
  <c r="K19" i="184"/>
  <c r="BI18" i="184"/>
  <c r="BH18" i="184"/>
  <c r="BG18" i="184"/>
  <c r="BF18" i="184"/>
  <c r="BE18" i="184"/>
  <c r="BD18" i="184"/>
  <c r="BC18" i="184"/>
  <c r="BB18" i="184"/>
  <c r="BA18" i="184"/>
  <c r="AZ18" i="184"/>
  <c r="AY18" i="184"/>
  <c r="AX18" i="184"/>
  <c r="AW18" i="184"/>
  <c r="AV18" i="184"/>
  <c r="AU18" i="184"/>
  <c r="AT18" i="184"/>
  <c r="AS18" i="184"/>
  <c r="AR18" i="184"/>
  <c r="AQ18" i="184"/>
  <c r="AP18" i="184"/>
  <c r="AO18" i="184"/>
  <c r="AN18" i="184"/>
  <c r="AM18" i="184"/>
  <c r="AL18" i="184"/>
  <c r="AK18" i="184"/>
  <c r="AJ18" i="184"/>
  <c r="AI18" i="184"/>
  <c r="AH18" i="184"/>
  <c r="AG18" i="184"/>
  <c r="AF18" i="184"/>
  <c r="AE18" i="184"/>
  <c r="AD18" i="184"/>
  <c r="AC18" i="184"/>
  <c r="AB18" i="184"/>
  <c r="AA18" i="184"/>
  <c r="Z18" i="184"/>
  <c r="Y18" i="184"/>
  <c r="X18" i="184"/>
  <c r="W18" i="184"/>
  <c r="V18" i="184"/>
  <c r="U18" i="184"/>
  <c r="T18" i="184"/>
  <c r="S18" i="184"/>
  <c r="R18" i="184"/>
  <c r="P18" i="184"/>
  <c r="O18" i="184"/>
  <c r="L18" i="184"/>
  <c r="K18" i="184"/>
  <c r="BI17" i="184"/>
  <c r="BH17" i="184"/>
  <c r="BG17" i="184"/>
  <c r="BF17" i="184"/>
  <c r="BE17" i="184"/>
  <c r="BD17" i="184"/>
  <c r="BC17" i="184"/>
  <c r="BB17" i="184"/>
  <c r="BA17" i="184"/>
  <c r="AZ17" i="184"/>
  <c r="AY17" i="184"/>
  <c r="AX17" i="184"/>
  <c r="AW17" i="184"/>
  <c r="AV17" i="184"/>
  <c r="AU17" i="184"/>
  <c r="AT17" i="184"/>
  <c r="AS17" i="184"/>
  <c r="AR17" i="184"/>
  <c r="AQ17" i="184"/>
  <c r="AP17" i="184"/>
  <c r="AO17" i="184"/>
  <c r="AN17" i="184"/>
  <c r="AM17" i="184"/>
  <c r="AL17" i="184"/>
  <c r="AK17" i="184"/>
  <c r="AJ17" i="184"/>
  <c r="AI17" i="184"/>
  <c r="AH17" i="184"/>
  <c r="AG17" i="184"/>
  <c r="AF17" i="184"/>
  <c r="AE17" i="184"/>
  <c r="AD17" i="184"/>
  <c r="AC17" i="184"/>
  <c r="AB17" i="184"/>
  <c r="AA17" i="184"/>
  <c r="Z17" i="184"/>
  <c r="Y17" i="184"/>
  <c r="X17" i="184"/>
  <c r="W17" i="184"/>
  <c r="V17" i="184"/>
  <c r="U17" i="184"/>
  <c r="T17" i="184"/>
  <c r="S17" i="184"/>
  <c r="R17" i="184"/>
  <c r="P17" i="184"/>
  <c r="O17" i="184"/>
  <c r="L17" i="184"/>
  <c r="K17" i="184"/>
  <c r="BI16" i="184"/>
  <c r="BH16" i="184"/>
  <c r="BG16" i="184"/>
  <c r="BF16" i="184"/>
  <c r="BE16" i="184"/>
  <c r="BD16" i="184"/>
  <c r="BC16" i="184"/>
  <c r="BB16" i="184"/>
  <c r="BA16" i="184"/>
  <c r="AZ16" i="184"/>
  <c r="AY16" i="184"/>
  <c r="AX16" i="184"/>
  <c r="AW16" i="184"/>
  <c r="AV16" i="184"/>
  <c r="AU16" i="184"/>
  <c r="AT16" i="184"/>
  <c r="AS16" i="184"/>
  <c r="AR16" i="184"/>
  <c r="AQ16" i="184"/>
  <c r="AP16" i="184"/>
  <c r="AO16" i="184"/>
  <c r="AN16" i="184"/>
  <c r="AM16" i="184"/>
  <c r="AL16" i="184"/>
  <c r="AK16" i="184"/>
  <c r="AJ16" i="184"/>
  <c r="AI16" i="184"/>
  <c r="AH16" i="184"/>
  <c r="AG16" i="184"/>
  <c r="AF16" i="184"/>
  <c r="AE16" i="184"/>
  <c r="AD16" i="184"/>
  <c r="AC16" i="184"/>
  <c r="AB16" i="184"/>
  <c r="AA16" i="184"/>
  <c r="Z16" i="184"/>
  <c r="Y16" i="184"/>
  <c r="X16" i="184"/>
  <c r="W16" i="184"/>
  <c r="V16" i="184"/>
  <c r="U16" i="184"/>
  <c r="T16" i="184"/>
  <c r="S16" i="184"/>
  <c r="R16" i="184"/>
  <c r="P16" i="184"/>
  <c r="O16" i="184"/>
  <c r="L16" i="184"/>
  <c r="K16" i="184"/>
  <c r="BI15" i="184"/>
  <c r="BH15" i="184"/>
  <c r="BG15" i="184"/>
  <c r="BF15" i="184"/>
  <c r="BE15" i="184"/>
  <c r="BD15" i="184"/>
  <c r="BC15" i="184"/>
  <c r="BB15" i="184"/>
  <c r="BA15" i="184"/>
  <c r="AZ15" i="184"/>
  <c r="AY15" i="184"/>
  <c r="AX15" i="184"/>
  <c r="AW15" i="184"/>
  <c r="AV15" i="184"/>
  <c r="AU15" i="184"/>
  <c r="AT15" i="184"/>
  <c r="AS15" i="184"/>
  <c r="AR15" i="184"/>
  <c r="AQ15" i="184"/>
  <c r="AP15" i="184"/>
  <c r="AO15" i="184"/>
  <c r="AN15" i="184"/>
  <c r="AM15" i="184"/>
  <c r="AL15" i="184"/>
  <c r="AK15" i="184"/>
  <c r="AJ15" i="184"/>
  <c r="AI15" i="184"/>
  <c r="AH15" i="184"/>
  <c r="AG15" i="184"/>
  <c r="AF15" i="184"/>
  <c r="AE15" i="184"/>
  <c r="AD15" i="184"/>
  <c r="AC15" i="184"/>
  <c r="AB15" i="184"/>
  <c r="AA15" i="184"/>
  <c r="Z15" i="184"/>
  <c r="Y15" i="184"/>
  <c r="X15" i="184"/>
  <c r="W15" i="184"/>
  <c r="V15" i="184"/>
  <c r="U15" i="184"/>
  <c r="T15" i="184"/>
  <c r="S15" i="184"/>
  <c r="R15" i="184"/>
  <c r="P15" i="184"/>
  <c r="O15" i="184"/>
  <c r="L15" i="184"/>
  <c r="K15" i="184"/>
  <c r="BI14" i="184"/>
  <c r="BH14" i="184"/>
  <c r="BG14" i="184"/>
  <c r="BF14" i="184"/>
  <c r="BE14" i="184"/>
  <c r="BD14" i="184"/>
  <c r="BC14" i="184"/>
  <c r="BB14" i="184"/>
  <c r="BA14" i="184"/>
  <c r="AZ14" i="184"/>
  <c r="AY14" i="184"/>
  <c r="AX14" i="184"/>
  <c r="AW14" i="184"/>
  <c r="AV14" i="184"/>
  <c r="AU14" i="184"/>
  <c r="AT14" i="184"/>
  <c r="AS14" i="184"/>
  <c r="AR14" i="184"/>
  <c r="AQ14" i="184"/>
  <c r="AP14" i="184"/>
  <c r="AO14" i="184"/>
  <c r="AN14" i="184"/>
  <c r="AM14" i="184"/>
  <c r="AL14" i="184"/>
  <c r="AK14" i="184"/>
  <c r="AJ14" i="184"/>
  <c r="AI14" i="184"/>
  <c r="AH14" i="184"/>
  <c r="AG14" i="184"/>
  <c r="AF14" i="184"/>
  <c r="AE14" i="184"/>
  <c r="AD14" i="184"/>
  <c r="AC14" i="184"/>
  <c r="AB14" i="184"/>
  <c r="AA14" i="184"/>
  <c r="Z14" i="184"/>
  <c r="Y14" i="184"/>
  <c r="X14" i="184"/>
  <c r="W14" i="184"/>
  <c r="V14" i="184"/>
  <c r="U14" i="184"/>
  <c r="T14" i="184"/>
  <c r="S14" i="184"/>
  <c r="R14" i="184"/>
  <c r="P14" i="184"/>
  <c r="O14" i="184"/>
  <c r="L14" i="184"/>
  <c r="K14" i="184"/>
  <c r="BI13" i="184"/>
  <c r="BH13" i="184"/>
  <c r="BG13" i="184"/>
  <c r="BF13" i="184"/>
  <c r="BE13" i="184"/>
  <c r="BD13" i="184"/>
  <c r="BC13" i="184"/>
  <c r="BB13" i="184"/>
  <c r="BA13" i="184"/>
  <c r="AZ13" i="184"/>
  <c r="AY13" i="184"/>
  <c r="AX13" i="184"/>
  <c r="AW13" i="184"/>
  <c r="AV13" i="184"/>
  <c r="AU13" i="184"/>
  <c r="AT13" i="184"/>
  <c r="AS13" i="184"/>
  <c r="AR13" i="184"/>
  <c r="AQ13" i="184"/>
  <c r="AP13" i="184"/>
  <c r="AO13" i="184"/>
  <c r="AN13" i="184"/>
  <c r="AM13" i="184"/>
  <c r="AL13" i="184"/>
  <c r="AK13" i="184"/>
  <c r="AJ13" i="184"/>
  <c r="AI13" i="184"/>
  <c r="AH13" i="184"/>
  <c r="AG13" i="184"/>
  <c r="AF13" i="184"/>
  <c r="AE13" i="184"/>
  <c r="AD13" i="184"/>
  <c r="AC13" i="184"/>
  <c r="AB13" i="184"/>
  <c r="AA13" i="184"/>
  <c r="Z13" i="184"/>
  <c r="Y13" i="184"/>
  <c r="X13" i="184"/>
  <c r="W13" i="184"/>
  <c r="V13" i="184"/>
  <c r="U13" i="184"/>
  <c r="T13" i="184"/>
  <c r="S13" i="184"/>
  <c r="R13" i="184"/>
  <c r="P13" i="184"/>
  <c r="O13" i="184"/>
  <c r="L13" i="184"/>
  <c r="K13" i="184"/>
  <c r="BI12" i="184"/>
  <c r="BH12" i="184"/>
  <c r="BG12" i="184"/>
  <c r="BF12" i="184"/>
  <c r="BE12" i="184"/>
  <c r="BD12" i="184"/>
  <c r="BC12" i="184"/>
  <c r="BB12" i="184"/>
  <c r="BA12" i="184"/>
  <c r="AZ12" i="184"/>
  <c r="AY12" i="184"/>
  <c r="AX12" i="184"/>
  <c r="AW12" i="184"/>
  <c r="AV12" i="184"/>
  <c r="AU12" i="184"/>
  <c r="AT12" i="184"/>
  <c r="AS12" i="184"/>
  <c r="AR12" i="184"/>
  <c r="AQ12" i="184"/>
  <c r="AP12" i="184"/>
  <c r="AO12" i="184"/>
  <c r="AN12" i="184"/>
  <c r="AM12" i="184"/>
  <c r="AL12" i="184"/>
  <c r="AK12" i="184"/>
  <c r="AJ12" i="184"/>
  <c r="AI12" i="184"/>
  <c r="AH12" i="184"/>
  <c r="AG12" i="184"/>
  <c r="AF12" i="184"/>
  <c r="AE12" i="184"/>
  <c r="AD12" i="184"/>
  <c r="AC12" i="184"/>
  <c r="AB12" i="184"/>
  <c r="AA12" i="184"/>
  <c r="Z12" i="184"/>
  <c r="Y12" i="184"/>
  <c r="X12" i="184"/>
  <c r="W12" i="184"/>
  <c r="V12" i="184"/>
  <c r="U12" i="184"/>
  <c r="T12" i="184"/>
  <c r="S12" i="184"/>
  <c r="R12" i="184"/>
  <c r="P12" i="184"/>
  <c r="O12" i="184"/>
  <c r="L12" i="184"/>
  <c r="K12" i="184"/>
  <c r="BI11" i="184"/>
  <c r="BH11" i="184"/>
  <c r="BG11" i="184"/>
  <c r="BF11" i="184"/>
  <c r="BE11" i="184"/>
  <c r="BD11" i="184"/>
  <c r="BC11" i="184"/>
  <c r="BB11" i="184"/>
  <c r="BA11" i="184"/>
  <c r="AZ11" i="184"/>
  <c r="AY11" i="184"/>
  <c r="AX11" i="184"/>
  <c r="AW11" i="184"/>
  <c r="AV11" i="184"/>
  <c r="AU11" i="184"/>
  <c r="AT11" i="184"/>
  <c r="AS11" i="184"/>
  <c r="AR11" i="184"/>
  <c r="AQ11" i="184"/>
  <c r="AP11" i="184"/>
  <c r="AO11" i="184"/>
  <c r="AN11" i="184"/>
  <c r="AM11" i="184"/>
  <c r="AL11" i="184"/>
  <c r="AK11" i="184"/>
  <c r="AJ11" i="184"/>
  <c r="AI11" i="184"/>
  <c r="AH11" i="184"/>
  <c r="AG11" i="184"/>
  <c r="AF11" i="184"/>
  <c r="AE11" i="184"/>
  <c r="AD11" i="184"/>
  <c r="AC11" i="184"/>
  <c r="AB11" i="184"/>
  <c r="AA11" i="184"/>
  <c r="Z11" i="184"/>
  <c r="Y11" i="184"/>
  <c r="X11" i="184"/>
  <c r="W11" i="184"/>
  <c r="V11" i="184"/>
  <c r="U11" i="184"/>
  <c r="T11" i="184"/>
  <c r="S11" i="184"/>
  <c r="R11" i="184"/>
  <c r="P11" i="184"/>
  <c r="O11" i="184"/>
  <c r="L11" i="184"/>
  <c r="K11" i="184"/>
  <c r="BI10" i="184"/>
  <c r="BH10" i="184"/>
  <c r="BG10" i="184"/>
  <c r="BF10" i="184"/>
  <c r="BE10" i="184"/>
  <c r="BD10" i="184"/>
  <c r="BC10" i="184"/>
  <c r="BB10" i="184"/>
  <c r="BA10" i="184"/>
  <c r="AZ10" i="184"/>
  <c r="AY10" i="184"/>
  <c r="AX10" i="184"/>
  <c r="AW10" i="184"/>
  <c r="AV10" i="184"/>
  <c r="AU10" i="184"/>
  <c r="AT10" i="184"/>
  <c r="AS10" i="184"/>
  <c r="AR10" i="184"/>
  <c r="AQ10" i="184"/>
  <c r="AP10" i="184"/>
  <c r="AO10" i="184"/>
  <c r="AN10" i="184"/>
  <c r="AM10" i="184"/>
  <c r="AL10" i="184"/>
  <c r="AK10" i="184"/>
  <c r="AJ10" i="184"/>
  <c r="AI10" i="184"/>
  <c r="AH10" i="184"/>
  <c r="AG10" i="184"/>
  <c r="AF10" i="184"/>
  <c r="AE10" i="184"/>
  <c r="AD10" i="184"/>
  <c r="AC10" i="184"/>
  <c r="AB10" i="184"/>
  <c r="AA10" i="184"/>
  <c r="Z10" i="184"/>
  <c r="Y10" i="184"/>
  <c r="X10" i="184"/>
  <c r="W10" i="184"/>
  <c r="V10" i="184"/>
  <c r="U10" i="184"/>
  <c r="T10" i="184"/>
  <c r="S10" i="184"/>
  <c r="R10" i="184"/>
  <c r="P10" i="184"/>
  <c r="O10" i="184"/>
  <c r="L10" i="184"/>
  <c r="K10" i="184"/>
  <c r="BI9" i="184"/>
  <c r="BH9" i="184"/>
  <c r="BG9" i="184"/>
  <c r="BF9" i="184"/>
  <c r="BE9" i="184"/>
  <c r="BD9" i="184"/>
  <c r="BC9" i="184"/>
  <c r="BB9" i="184"/>
  <c r="BA9" i="184"/>
  <c r="AZ9" i="184"/>
  <c r="AY9" i="184"/>
  <c r="AX9" i="184"/>
  <c r="AW9" i="184"/>
  <c r="AV9" i="184"/>
  <c r="AU9" i="184"/>
  <c r="AT9" i="184"/>
  <c r="AS9" i="184"/>
  <c r="AR9" i="184"/>
  <c r="AQ9" i="184"/>
  <c r="AP9" i="184"/>
  <c r="AO9" i="184"/>
  <c r="AN9" i="184"/>
  <c r="AM9" i="184"/>
  <c r="AL9" i="184"/>
  <c r="AK9" i="184"/>
  <c r="AJ9" i="184"/>
  <c r="AI9" i="184"/>
  <c r="AH9" i="184"/>
  <c r="AG9" i="184"/>
  <c r="AF9" i="184"/>
  <c r="AE9" i="184"/>
  <c r="AD9" i="184"/>
  <c r="AC9" i="184"/>
  <c r="AB9" i="184"/>
  <c r="AA9" i="184"/>
  <c r="Z9" i="184"/>
  <c r="Y9" i="184"/>
  <c r="X9" i="184"/>
  <c r="W9" i="184"/>
  <c r="V9" i="184"/>
  <c r="U9" i="184"/>
  <c r="T9" i="184"/>
  <c r="S9" i="184"/>
  <c r="R9" i="184"/>
  <c r="P9" i="184"/>
  <c r="O9" i="184"/>
  <c r="L9" i="184"/>
  <c r="K9" i="184"/>
  <c r="BI8" i="184"/>
  <c r="BH8" i="184"/>
  <c r="BG8" i="184"/>
  <c r="BF8" i="184"/>
  <c r="BE8" i="184"/>
  <c r="BD8" i="184"/>
  <c r="BC8" i="184"/>
  <c r="BB8" i="184"/>
  <c r="BA8" i="184"/>
  <c r="AZ8" i="184"/>
  <c r="AY8" i="184"/>
  <c r="AX8" i="184"/>
  <c r="AW8" i="184"/>
  <c r="AV8" i="184"/>
  <c r="AU8" i="184"/>
  <c r="AT8" i="184"/>
  <c r="AS8" i="184"/>
  <c r="AR8" i="184"/>
  <c r="AQ8" i="184"/>
  <c r="AP8" i="184"/>
  <c r="AO8" i="184"/>
  <c r="AN8" i="184"/>
  <c r="AM8" i="184"/>
  <c r="AL8" i="184"/>
  <c r="AK8" i="184"/>
  <c r="AJ8" i="184"/>
  <c r="AI8" i="184"/>
  <c r="AH8" i="184"/>
  <c r="AG8" i="184"/>
  <c r="AF8" i="184"/>
  <c r="AE8" i="184"/>
  <c r="AD8" i="184"/>
  <c r="AC8" i="184"/>
  <c r="AB8" i="184"/>
  <c r="AA8" i="184"/>
  <c r="Z8" i="184"/>
  <c r="Y8" i="184"/>
  <c r="X8" i="184"/>
  <c r="W8" i="184"/>
  <c r="V8" i="184"/>
  <c r="U8" i="184"/>
  <c r="T8" i="184"/>
  <c r="S8" i="184"/>
  <c r="R8" i="184"/>
  <c r="P8" i="184"/>
  <c r="O8" i="184"/>
  <c r="L8" i="184"/>
  <c r="K8" i="184"/>
  <c r="BI7" i="184"/>
  <c r="BI53" i="184" s="1"/>
  <c r="BH7" i="184"/>
  <c r="BG7" i="184"/>
  <c r="BG53" i="184" s="1"/>
  <c r="BG54" i="184" s="1"/>
  <c r="BG6" i="183" s="1"/>
  <c r="BF7" i="184"/>
  <c r="BF53" i="184" s="1"/>
  <c r="BF54" i="184" s="1"/>
  <c r="BF6" i="183" s="1"/>
  <c r="BE7" i="184"/>
  <c r="BE53" i="184" s="1"/>
  <c r="BE54" i="184" s="1"/>
  <c r="BE6" i="183" s="1"/>
  <c r="BD7" i="184"/>
  <c r="BD53" i="184" s="1"/>
  <c r="BD54" i="184" s="1"/>
  <c r="BD6" i="183" s="1"/>
  <c r="BC7" i="184"/>
  <c r="BC53" i="184" s="1"/>
  <c r="BC54" i="184" s="1"/>
  <c r="BC6" i="183" s="1"/>
  <c r="BB7" i="184"/>
  <c r="BB53" i="184" s="1"/>
  <c r="BB54" i="184" s="1"/>
  <c r="BB6" i="183" s="1"/>
  <c r="BA7" i="184"/>
  <c r="BA53" i="184" s="1"/>
  <c r="BA54" i="184" s="1"/>
  <c r="BA6" i="183" s="1"/>
  <c r="AZ7" i="184"/>
  <c r="AZ53" i="184" s="1"/>
  <c r="AZ54" i="184" s="1"/>
  <c r="AZ6" i="183" s="1"/>
  <c r="AY7" i="184"/>
  <c r="AY53" i="184" s="1"/>
  <c r="AY54" i="184" s="1"/>
  <c r="AY6" i="183" s="1"/>
  <c r="AX7" i="184"/>
  <c r="AX53" i="184" s="1"/>
  <c r="AX54" i="184" s="1"/>
  <c r="AX6" i="183" s="1"/>
  <c r="AW7" i="184"/>
  <c r="AW53" i="184" s="1"/>
  <c r="AW54" i="184" s="1"/>
  <c r="AW6" i="183" s="1"/>
  <c r="AV7" i="184"/>
  <c r="AV53" i="184" s="1"/>
  <c r="AV54" i="184" s="1"/>
  <c r="AV6" i="183" s="1"/>
  <c r="AU7" i="184"/>
  <c r="AU53" i="184" s="1"/>
  <c r="AU54" i="184" s="1"/>
  <c r="AU6" i="183" s="1"/>
  <c r="AT7" i="184"/>
  <c r="AT53" i="184" s="1"/>
  <c r="AT54" i="184" s="1"/>
  <c r="AT6" i="183" s="1"/>
  <c r="AS7" i="184"/>
  <c r="AS53" i="184" s="1"/>
  <c r="AS54" i="184" s="1"/>
  <c r="AS6" i="183" s="1"/>
  <c r="AR7" i="184"/>
  <c r="AR53" i="184" s="1"/>
  <c r="AR54" i="184" s="1"/>
  <c r="AR6" i="183" s="1"/>
  <c r="AQ7" i="184"/>
  <c r="AQ53" i="184" s="1"/>
  <c r="AQ54" i="184" s="1"/>
  <c r="AQ6" i="183" s="1"/>
  <c r="AP7" i="184"/>
  <c r="AP53" i="184" s="1"/>
  <c r="AP54" i="184" s="1"/>
  <c r="AP6" i="183" s="1"/>
  <c r="AO7" i="184"/>
  <c r="AO53" i="184" s="1"/>
  <c r="AO54" i="184" s="1"/>
  <c r="AO6" i="183" s="1"/>
  <c r="AN7" i="184"/>
  <c r="AN53" i="184" s="1"/>
  <c r="AN54" i="184" s="1"/>
  <c r="AN6" i="183" s="1"/>
  <c r="AM7" i="184"/>
  <c r="AM53" i="184" s="1"/>
  <c r="AM54" i="184" s="1"/>
  <c r="AM6" i="183" s="1"/>
  <c r="AL7" i="184"/>
  <c r="AL53" i="184" s="1"/>
  <c r="AL54" i="184" s="1"/>
  <c r="AL6" i="183" s="1"/>
  <c r="AK7" i="184"/>
  <c r="AK53" i="184" s="1"/>
  <c r="AK54" i="184" s="1"/>
  <c r="AK6" i="183" s="1"/>
  <c r="AJ7" i="184"/>
  <c r="AJ53" i="184" s="1"/>
  <c r="AJ54" i="184" s="1"/>
  <c r="AJ6" i="183" s="1"/>
  <c r="AI7" i="184"/>
  <c r="AI53" i="184" s="1"/>
  <c r="AI54" i="184" s="1"/>
  <c r="AI6" i="183" s="1"/>
  <c r="AH7" i="184"/>
  <c r="AH53" i="184" s="1"/>
  <c r="AH54" i="184" s="1"/>
  <c r="AH6" i="183" s="1"/>
  <c r="AG7" i="184"/>
  <c r="AG53" i="184" s="1"/>
  <c r="AG54" i="184" s="1"/>
  <c r="AG6" i="183" s="1"/>
  <c r="AF7" i="184"/>
  <c r="AF53" i="184" s="1"/>
  <c r="AF54" i="184" s="1"/>
  <c r="AF6" i="183" s="1"/>
  <c r="AE7" i="184"/>
  <c r="AE53" i="184" s="1"/>
  <c r="AE54" i="184" s="1"/>
  <c r="AE6" i="183" s="1"/>
  <c r="AD7" i="184"/>
  <c r="AD53" i="184" s="1"/>
  <c r="AD54" i="184" s="1"/>
  <c r="AD6" i="183" s="1"/>
  <c r="AC7" i="184"/>
  <c r="AC53" i="184" s="1"/>
  <c r="AC54" i="184" s="1"/>
  <c r="AC6" i="183" s="1"/>
  <c r="AB7" i="184"/>
  <c r="AB53" i="184" s="1"/>
  <c r="AB54" i="184" s="1"/>
  <c r="AB6" i="183" s="1"/>
  <c r="AA7" i="184"/>
  <c r="AA53" i="184" s="1"/>
  <c r="AA54" i="184" s="1"/>
  <c r="AA6" i="183" s="1"/>
  <c r="Z7" i="184"/>
  <c r="Z53" i="184" s="1"/>
  <c r="Z54" i="184" s="1"/>
  <c r="Z6" i="183" s="1"/>
  <c r="Y7" i="184"/>
  <c r="Y53" i="184" s="1"/>
  <c r="Y54" i="184" s="1"/>
  <c r="Y6" i="183" s="1"/>
  <c r="X7" i="184"/>
  <c r="X53" i="184" s="1"/>
  <c r="X54" i="184" s="1"/>
  <c r="X6" i="183" s="1"/>
  <c r="W7" i="184"/>
  <c r="W53" i="184" s="1"/>
  <c r="W54" i="184" s="1"/>
  <c r="W6" i="183" s="1"/>
  <c r="V7" i="184"/>
  <c r="V53" i="184" s="1"/>
  <c r="V54" i="184" s="1"/>
  <c r="V6" i="183" s="1"/>
  <c r="U7" i="184"/>
  <c r="U53" i="184" s="1"/>
  <c r="U54" i="184" s="1"/>
  <c r="U6" i="183" s="1"/>
  <c r="T7" i="184"/>
  <c r="T53" i="184" s="1"/>
  <c r="T54" i="184" s="1"/>
  <c r="T6" i="183" s="1"/>
  <c r="S7" i="184"/>
  <c r="S53" i="184" s="1"/>
  <c r="S54" i="184" s="1"/>
  <c r="S6" i="183" s="1"/>
  <c r="R7" i="184"/>
  <c r="R53" i="184" s="1"/>
  <c r="R54" i="184" s="1"/>
  <c r="R6" i="183" s="1"/>
  <c r="P7" i="184"/>
  <c r="P53" i="184" s="1"/>
  <c r="P54" i="184" s="1"/>
  <c r="P6" i="183" s="1"/>
  <c r="O7" i="184"/>
  <c r="O53" i="184" s="1"/>
  <c r="O54" i="184" s="1"/>
  <c r="O6" i="183" s="1"/>
  <c r="L7" i="184"/>
  <c r="L53" i="184" s="1"/>
  <c r="K7" i="184"/>
  <c r="K53" i="184" s="1"/>
  <c r="K54" i="184" s="1"/>
  <c r="K6" i="183" s="1"/>
  <c r="J7" i="184"/>
  <c r="J8" i="184" s="1"/>
  <c r="J9" i="184" s="1"/>
  <c r="J10" i="184" s="1"/>
  <c r="J11" i="184" s="1"/>
  <c r="J12" i="184" s="1"/>
  <c r="J13" i="184" s="1"/>
  <c r="J14" i="184" s="1"/>
  <c r="J15" i="184" s="1"/>
  <c r="J16" i="184" s="1"/>
  <c r="J17" i="184" s="1"/>
  <c r="J18" i="184" s="1"/>
  <c r="J19" i="184" s="1"/>
  <c r="J20" i="184" s="1"/>
  <c r="J21" i="184" s="1"/>
  <c r="J22" i="184" s="1"/>
  <c r="J23" i="184" s="1"/>
  <c r="J24" i="184" s="1"/>
  <c r="J25" i="184" s="1"/>
  <c r="J26" i="184" s="1"/>
  <c r="J27" i="184" s="1"/>
  <c r="J28" i="184" s="1"/>
  <c r="J29" i="184" s="1"/>
  <c r="J30" i="184" s="1"/>
  <c r="J31" i="184" s="1"/>
  <c r="J32" i="184" s="1"/>
  <c r="J33" i="184" s="1"/>
  <c r="J34" i="184" s="1"/>
  <c r="J35" i="184" s="1"/>
  <c r="J36" i="184" s="1"/>
  <c r="J37" i="184" s="1"/>
  <c r="J38" i="184" s="1"/>
  <c r="J39" i="184" s="1"/>
  <c r="J40" i="184" s="1"/>
  <c r="J41" i="184" s="1"/>
  <c r="J42" i="184" s="1"/>
  <c r="J43" i="184" s="1"/>
  <c r="J44" i="184" s="1"/>
  <c r="J45" i="184" s="1"/>
  <c r="J46" i="184" s="1"/>
  <c r="J47" i="184" s="1"/>
  <c r="J48" i="184" s="1"/>
  <c r="J49" i="184" s="1"/>
  <c r="J50" i="184" s="1"/>
  <c r="J51" i="184" s="1"/>
  <c r="J52" i="184" s="1"/>
  <c r="G7" i="184"/>
  <c r="G8" i="184" s="1"/>
  <c r="G9" i="184" s="1"/>
  <c r="G10" i="184" s="1"/>
  <c r="G11" i="184" s="1"/>
  <c r="G12" i="184" s="1"/>
  <c r="G13" i="184" s="1"/>
  <c r="G14" i="184" s="1"/>
  <c r="G15" i="184" s="1"/>
  <c r="G16" i="184" s="1"/>
  <c r="G17" i="184" s="1"/>
  <c r="G18" i="184" s="1"/>
  <c r="G19" i="184" s="1"/>
  <c r="G20" i="184" s="1"/>
  <c r="G21" i="184" s="1"/>
  <c r="G22" i="184" s="1"/>
  <c r="G23" i="184" s="1"/>
  <c r="G24" i="184" s="1"/>
  <c r="G25" i="184" s="1"/>
  <c r="G26" i="184" s="1"/>
  <c r="G27" i="184" s="1"/>
  <c r="G28" i="184" s="1"/>
  <c r="G29" i="184" s="1"/>
  <c r="G30" i="184" s="1"/>
  <c r="G31" i="184" s="1"/>
  <c r="G32" i="184" s="1"/>
  <c r="G33" i="184" s="1"/>
  <c r="G34" i="184" s="1"/>
  <c r="G35" i="184" s="1"/>
  <c r="G36" i="184" s="1"/>
  <c r="G37" i="184" s="1"/>
  <c r="G38" i="184" s="1"/>
  <c r="G39" i="184" s="1"/>
  <c r="G40" i="184" s="1"/>
  <c r="G41" i="184" s="1"/>
  <c r="G42" i="184" s="1"/>
  <c r="G43" i="184" s="1"/>
  <c r="G44" i="184" s="1"/>
  <c r="G45" i="184" s="1"/>
  <c r="G46" i="184" s="1"/>
  <c r="G47" i="184" s="1"/>
  <c r="G48" i="184" s="1"/>
  <c r="G49" i="184" s="1"/>
  <c r="G50" i="184" s="1"/>
  <c r="G51" i="184" s="1"/>
  <c r="G52" i="184" s="1"/>
  <c r="AC1" i="184"/>
  <c r="Q53" i="183"/>
  <c r="N53" i="183"/>
  <c r="I53" i="183"/>
  <c r="H53" i="183"/>
  <c r="J53" i="183" s="1"/>
  <c r="F53" i="183"/>
  <c r="E53" i="183"/>
  <c r="BI52" i="183"/>
  <c r="BH52" i="183"/>
  <c r="BG52" i="183"/>
  <c r="BF52" i="183"/>
  <c r="BE52" i="183"/>
  <c r="BD52" i="183"/>
  <c r="BC52" i="183"/>
  <c r="BB52" i="183"/>
  <c r="BA52" i="183"/>
  <c r="AZ52" i="183"/>
  <c r="AY52" i="183"/>
  <c r="AX52" i="183"/>
  <c r="AW52" i="183"/>
  <c r="AV52" i="183"/>
  <c r="AU52" i="183"/>
  <c r="AT52" i="183"/>
  <c r="AS52" i="183"/>
  <c r="AR52" i="183"/>
  <c r="AQ52" i="183"/>
  <c r="AP52" i="183"/>
  <c r="AO52" i="183"/>
  <c r="AN52" i="183"/>
  <c r="AM52" i="183"/>
  <c r="AL52" i="183"/>
  <c r="AK52" i="183"/>
  <c r="AJ52" i="183"/>
  <c r="AI52" i="183"/>
  <c r="AH52" i="183"/>
  <c r="AG52" i="183"/>
  <c r="AF52" i="183"/>
  <c r="AE52" i="183"/>
  <c r="AD52" i="183"/>
  <c r="AC52" i="183"/>
  <c r="AB52" i="183"/>
  <c r="AA52" i="183"/>
  <c r="Z52" i="183"/>
  <c r="Y52" i="183"/>
  <c r="X52" i="183"/>
  <c r="W52" i="183"/>
  <c r="V52" i="183"/>
  <c r="U52" i="183"/>
  <c r="T52" i="183"/>
  <c r="S52" i="183"/>
  <c r="R52" i="183"/>
  <c r="P52" i="183"/>
  <c r="O52" i="183"/>
  <c r="L52" i="183"/>
  <c r="K52" i="183"/>
  <c r="BI51" i="183"/>
  <c r="BH51" i="183"/>
  <c r="BG51" i="183"/>
  <c r="BF51" i="183"/>
  <c r="BE51" i="183"/>
  <c r="BD51" i="183"/>
  <c r="BC51" i="183"/>
  <c r="BB51" i="183"/>
  <c r="BA51" i="183"/>
  <c r="AZ51" i="183"/>
  <c r="AY51" i="183"/>
  <c r="AX51" i="183"/>
  <c r="AW51" i="183"/>
  <c r="AV51" i="183"/>
  <c r="AU51" i="183"/>
  <c r="AT51" i="183"/>
  <c r="AS51" i="183"/>
  <c r="AR51" i="183"/>
  <c r="AQ51" i="183"/>
  <c r="AP51" i="183"/>
  <c r="AO51" i="183"/>
  <c r="AN51" i="183"/>
  <c r="AM51" i="183"/>
  <c r="AL51" i="183"/>
  <c r="AK51" i="183"/>
  <c r="AJ51" i="183"/>
  <c r="AI51" i="183"/>
  <c r="AH51" i="183"/>
  <c r="AG51" i="183"/>
  <c r="AF51" i="183"/>
  <c r="AE51" i="183"/>
  <c r="AD51" i="183"/>
  <c r="AC51" i="183"/>
  <c r="AB51" i="183"/>
  <c r="AA51" i="183"/>
  <c r="Z51" i="183"/>
  <c r="Y51" i="183"/>
  <c r="X51" i="183"/>
  <c r="W51" i="183"/>
  <c r="V51" i="183"/>
  <c r="U51" i="183"/>
  <c r="T51" i="183"/>
  <c r="S51" i="183"/>
  <c r="R51" i="183"/>
  <c r="P51" i="183"/>
  <c r="O51" i="183"/>
  <c r="L51" i="183"/>
  <c r="K51" i="183"/>
  <c r="BI50" i="183"/>
  <c r="BH50" i="183"/>
  <c r="BG50" i="183"/>
  <c r="BF50" i="183"/>
  <c r="BE50" i="183"/>
  <c r="BD50" i="183"/>
  <c r="BC50" i="183"/>
  <c r="BB50" i="183"/>
  <c r="BA50" i="183"/>
  <c r="AZ50" i="183"/>
  <c r="AY50" i="183"/>
  <c r="AX50" i="183"/>
  <c r="AW50" i="183"/>
  <c r="AV50" i="183"/>
  <c r="AU50" i="183"/>
  <c r="AT50" i="183"/>
  <c r="AS50" i="183"/>
  <c r="AR50" i="183"/>
  <c r="AQ50" i="183"/>
  <c r="AP50" i="183"/>
  <c r="AO50" i="183"/>
  <c r="AN50" i="183"/>
  <c r="AM50" i="183"/>
  <c r="AL50" i="183"/>
  <c r="AK50" i="183"/>
  <c r="AJ50" i="183"/>
  <c r="AI50" i="183"/>
  <c r="AH50" i="183"/>
  <c r="AG50" i="183"/>
  <c r="AF50" i="183"/>
  <c r="AE50" i="183"/>
  <c r="AD50" i="183"/>
  <c r="AC50" i="183"/>
  <c r="AB50" i="183"/>
  <c r="AA50" i="183"/>
  <c r="Z50" i="183"/>
  <c r="Y50" i="183"/>
  <c r="X50" i="183"/>
  <c r="W50" i="183"/>
  <c r="V50" i="183"/>
  <c r="U50" i="183"/>
  <c r="T50" i="183"/>
  <c r="S50" i="183"/>
  <c r="R50" i="183"/>
  <c r="P50" i="183"/>
  <c r="O50" i="183"/>
  <c r="L50" i="183"/>
  <c r="K50" i="183"/>
  <c r="BI49" i="183"/>
  <c r="BH49" i="183"/>
  <c r="BG49" i="183"/>
  <c r="BF49" i="183"/>
  <c r="BE49" i="183"/>
  <c r="BD49" i="183"/>
  <c r="BC49" i="183"/>
  <c r="BB49" i="183"/>
  <c r="BA49" i="183"/>
  <c r="AZ49" i="183"/>
  <c r="AY49" i="183"/>
  <c r="AX49" i="183"/>
  <c r="AW49" i="183"/>
  <c r="AV49" i="183"/>
  <c r="AU49" i="183"/>
  <c r="AT49" i="183"/>
  <c r="AS49" i="183"/>
  <c r="AR49" i="183"/>
  <c r="AQ49" i="183"/>
  <c r="AP49" i="183"/>
  <c r="AO49" i="183"/>
  <c r="AN49" i="183"/>
  <c r="AM49" i="183"/>
  <c r="AL49" i="183"/>
  <c r="AK49" i="183"/>
  <c r="AJ49" i="183"/>
  <c r="AI49" i="183"/>
  <c r="AH49" i="183"/>
  <c r="AG49" i="183"/>
  <c r="AF49" i="183"/>
  <c r="AE49" i="183"/>
  <c r="AD49" i="183"/>
  <c r="AC49" i="183"/>
  <c r="AB49" i="183"/>
  <c r="AA49" i="183"/>
  <c r="Z49" i="183"/>
  <c r="Y49" i="183"/>
  <c r="X49" i="183"/>
  <c r="W49" i="183"/>
  <c r="V49" i="183"/>
  <c r="U49" i="183"/>
  <c r="T49" i="183"/>
  <c r="S49" i="183"/>
  <c r="R49" i="183"/>
  <c r="P49" i="183"/>
  <c r="O49" i="183"/>
  <c r="L49" i="183"/>
  <c r="K49" i="183"/>
  <c r="BI48" i="183"/>
  <c r="BH48" i="183"/>
  <c r="BG48" i="183"/>
  <c r="BF48" i="183"/>
  <c r="BE48" i="183"/>
  <c r="BD48" i="183"/>
  <c r="BC48" i="183"/>
  <c r="BB48" i="183"/>
  <c r="BA48" i="183"/>
  <c r="AZ48" i="183"/>
  <c r="AY48" i="183"/>
  <c r="AX48" i="183"/>
  <c r="AW48" i="183"/>
  <c r="AV48" i="183"/>
  <c r="AU48" i="183"/>
  <c r="AT48" i="183"/>
  <c r="AS48" i="183"/>
  <c r="AR48" i="183"/>
  <c r="AQ48" i="183"/>
  <c r="AP48" i="183"/>
  <c r="AO48" i="183"/>
  <c r="AN48" i="183"/>
  <c r="AM48" i="183"/>
  <c r="AL48" i="183"/>
  <c r="AK48" i="183"/>
  <c r="AJ48" i="183"/>
  <c r="AI48" i="183"/>
  <c r="AH48" i="183"/>
  <c r="AG48" i="183"/>
  <c r="AF48" i="183"/>
  <c r="AE48" i="183"/>
  <c r="AD48" i="183"/>
  <c r="AC48" i="183"/>
  <c r="AB48" i="183"/>
  <c r="AA48" i="183"/>
  <c r="Z48" i="183"/>
  <c r="Y48" i="183"/>
  <c r="X48" i="183"/>
  <c r="W48" i="183"/>
  <c r="V48" i="183"/>
  <c r="U48" i="183"/>
  <c r="T48" i="183"/>
  <c r="S48" i="183"/>
  <c r="R48" i="183"/>
  <c r="P48" i="183"/>
  <c r="O48" i="183"/>
  <c r="L48" i="183"/>
  <c r="K48" i="183"/>
  <c r="BI47" i="183"/>
  <c r="BH47" i="183"/>
  <c r="BG47" i="183"/>
  <c r="BF47" i="183"/>
  <c r="BE47" i="183"/>
  <c r="BD47" i="183"/>
  <c r="BC47" i="183"/>
  <c r="BB47" i="183"/>
  <c r="BA47" i="183"/>
  <c r="AZ47" i="183"/>
  <c r="AY47" i="183"/>
  <c r="AX47" i="183"/>
  <c r="AW47" i="183"/>
  <c r="AV47" i="183"/>
  <c r="AU47" i="183"/>
  <c r="AT47" i="183"/>
  <c r="AS47" i="183"/>
  <c r="AR47" i="183"/>
  <c r="AQ47" i="183"/>
  <c r="AP47" i="183"/>
  <c r="AO47" i="183"/>
  <c r="AN47" i="183"/>
  <c r="AM47" i="183"/>
  <c r="AL47" i="183"/>
  <c r="AK47" i="183"/>
  <c r="AJ47" i="183"/>
  <c r="AI47" i="183"/>
  <c r="AH47" i="183"/>
  <c r="AG47" i="183"/>
  <c r="AF47" i="183"/>
  <c r="AE47" i="183"/>
  <c r="AD47" i="183"/>
  <c r="AC47" i="183"/>
  <c r="AB47" i="183"/>
  <c r="AA47" i="183"/>
  <c r="Z47" i="183"/>
  <c r="Y47" i="183"/>
  <c r="X47" i="183"/>
  <c r="W47" i="183"/>
  <c r="V47" i="183"/>
  <c r="U47" i="183"/>
  <c r="T47" i="183"/>
  <c r="S47" i="183"/>
  <c r="R47" i="183"/>
  <c r="P47" i="183"/>
  <c r="O47" i="183"/>
  <c r="L47" i="183"/>
  <c r="K47" i="183"/>
  <c r="BI46" i="183"/>
  <c r="BH46" i="183"/>
  <c r="BG46" i="183"/>
  <c r="BF46" i="183"/>
  <c r="BE46" i="183"/>
  <c r="BD46" i="183"/>
  <c r="BC46" i="183"/>
  <c r="BB46" i="183"/>
  <c r="BA46" i="183"/>
  <c r="AZ46" i="183"/>
  <c r="AY46" i="183"/>
  <c r="AX46" i="183"/>
  <c r="AW46" i="183"/>
  <c r="AV46" i="183"/>
  <c r="AU46" i="183"/>
  <c r="AT46" i="183"/>
  <c r="AS46" i="183"/>
  <c r="AR46" i="183"/>
  <c r="AQ46" i="183"/>
  <c r="AP46" i="183"/>
  <c r="AO46" i="183"/>
  <c r="AN46" i="183"/>
  <c r="AM46" i="183"/>
  <c r="AL46" i="183"/>
  <c r="AK46" i="183"/>
  <c r="AJ46" i="183"/>
  <c r="AI46" i="183"/>
  <c r="AH46" i="183"/>
  <c r="AG46" i="183"/>
  <c r="AF46" i="183"/>
  <c r="AE46" i="183"/>
  <c r="AD46" i="183"/>
  <c r="AC46" i="183"/>
  <c r="AB46" i="183"/>
  <c r="AA46" i="183"/>
  <c r="Z46" i="183"/>
  <c r="Y46" i="183"/>
  <c r="X46" i="183"/>
  <c r="W46" i="183"/>
  <c r="V46" i="183"/>
  <c r="U46" i="183"/>
  <c r="T46" i="183"/>
  <c r="S46" i="183"/>
  <c r="R46" i="183"/>
  <c r="P46" i="183"/>
  <c r="O46" i="183"/>
  <c r="L46" i="183"/>
  <c r="K46" i="183"/>
  <c r="BI45" i="183"/>
  <c r="BH45" i="183"/>
  <c r="BG45" i="183"/>
  <c r="BF45" i="183"/>
  <c r="BE45" i="183"/>
  <c r="BD45" i="183"/>
  <c r="BC45" i="183"/>
  <c r="BB45" i="183"/>
  <c r="BA45" i="183"/>
  <c r="AZ45" i="183"/>
  <c r="AY45" i="183"/>
  <c r="AX45" i="183"/>
  <c r="AW45" i="183"/>
  <c r="AV45" i="183"/>
  <c r="AU45" i="183"/>
  <c r="AT45" i="183"/>
  <c r="AS45" i="183"/>
  <c r="AR45" i="183"/>
  <c r="AQ45" i="183"/>
  <c r="AP45" i="183"/>
  <c r="AO45" i="183"/>
  <c r="AN45" i="183"/>
  <c r="AM45" i="183"/>
  <c r="AL45" i="183"/>
  <c r="AK45" i="183"/>
  <c r="AJ45" i="183"/>
  <c r="AI45" i="183"/>
  <c r="AH45" i="183"/>
  <c r="AG45" i="183"/>
  <c r="AF45" i="183"/>
  <c r="AE45" i="183"/>
  <c r="AD45" i="183"/>
  <c r="AC45" i="183"/>
  <c r="AB45" i="183"/>
  <c r="AA45" i="183"/>
  <c r="Z45" i="183"/>
  <c r="Y45" i="183"/>
  <c r="X45" i="183"/>
  <c r="W45" i="183"/>
  <c r="V45" i="183"/>
  <c r="U45" i="183"/>
  <c r="T45" i="183"/>
  <c r="S45" i="183"/>
  <c r="R45" i="183"/>
  <c r="P45" i="183"/>
  <c r="O45" i="183"/>
  <c r="L45" i="183"/>
  <c r="K45" i="183"/>
  <c r="BI44" i="183"/>
  <c r="BH44" i="183"/>
  <c r="BG44" i="183"/>
  <c r="BF44" i="183"/>
  <c r="BE44" i="183"/>
  <c r="BD44" i="183"/>
  <c r="BC44" i="183"/>
  <c r="BB44" i="183"/>
  <c r="BA44" i="183"/>
  <c r="AZ44" i="183"/>
  <c r="AY44" i="183"/>
  <c r="AX44" i="183"/>
  <c r="AW44" i="183"/>
  <c r="AV44" i="183"/>
  <c r="AU44" i="183"/>
  <c r="AT44" i="183"/>
  <c r="AS44" i="183"/>
  <c r="AR44" i="183"/>
  <c r="AQ44" i="183"/>
  <c r="AP44" i="183"/>
  <c r="AO44" i="183"/>
  <c r="AN44" i="183"/>
  <c r="AM44" i="183"/>
  <c r="AL44" i="183"/>
  <c r="AK44" i="183"/>
  <c r="AJ44" i="183"/>
  <c r="AI44" i="183"/>
  <c r="AH44" i="183"/>
  <c r="AG44" i="183"/>
  <c r="AF44" i="183"/>
  <c r="AE44" i="183"/>
  <c r="AD44" i="183"/>
  <c r="AC44" i="183"/>
  <c r="AB44" i="183"/>
  <c r="AA44" i="183"/>
  <c r="Z44" i="183"/>
  <c r="Y44" i="183"/>
  <c r="X44" i="183"/>
  <c r="W44" i="183"/>
  <c r="V44" i="183"/>
  <c r="U44" i="183"/>
  <c r="T44" i="183"/>
  <c r="S44" i="183"/>
  <c r="R44" i="183"/>
  <c r="P44" i="183"/>
  <c r="O44" i="183"/>
  <c r="L44" i="183"/>
  <c r="K44" i="183"/>
  <c r="BI43" i="183"/>
  <c r="BH43" i="183"/>
  <c r="BG43" i="183"/>
  <c r="BF43" i="183"/>
  <c r="BE43" i="183"/>
  <c r="BD43" i="183"/>
  <c r="BC43" i="183"/>
  <c r="BB43" i="183"/>
  <c r="BA43" i="183"/>
  <c r="AZ43" i="183"/>
  <c r="AY43" i="183"/>
  <c r="AX43" i="183"/>
  <c r="AW43" i="183"/>
  <c r="AV43" i="183"/>
  <c r="AU43" i="183"/>
  <c r="AT43" i="183"/>
  <c r="AS43" i="183"/>
  <c r="AR43" i="183"/>
  <c r="AQ43" i="183"/>
  <c r="AP43" i="183"/>
  <c r="AO43" i="183"/>
  <c r="AN43" i="183"/>
  <c r="AM43" i="183"/>
  <c r="AL43" i="183"/>
  <c r="AK43" i="183"/>
  <c r="AJ43" i="183"/>
  <c r="AI43" i="183"/>
  <c r="AH43" i="183"/>
  <c r="AG43" i="183"/>
  <c r="AF43" i="183"/>
  <c r="AE43" i="183"/>
  <c r="AD43" i="183"/>
  <c r="AC43" i="183"/>
  <c r="AB43" i="183"/>
  <c r="AA43" i="183"/>
  <c r="Z43" i="183"/>
  <c r="Y43" i="183"/>
  <c r="X43" i="183"/>
  <c r="W43" i="183"/>
  <c r="V43" i="183"/>
  <c r="U43" i="183"/>
  <c r="T43" i="183"/>
  <c r="S43" i="183"/>
  <c r="R43" i="183"/>
  <c r="P43" i="183"/>
  <c r="O43" i="183"/>
  <c r="L43" i="183"/>
  <c r="K43" i="183"/>
  <c r="BI42" i="183"/>
  <c r="BH42" i="183"/>
  <c r="BG42" i="183"/>
  <c r="BF42" i="183"/>
  <c r="BE42" i="183"/>
  <c r="BD42" i="183"/>
  <c r="BC42" i="183"/>
  <c r="BB42" i="183"/>
  <c r="BA42" i="183"/>
  <c r="AZ42" i="183"/>
  <c r="AY42" i="183"/>
  <c r="AX42" i="183"/>
  <c r="AW42" i="183"/>
  <c r="AV42" i="183"/>
  <c r="AU42" i="183"/>
  <c r="AT42" i="183"/>
  <c r="AS42" i="183"/>
  <c r="AR42" i="183"/>
  <c r="AQ42" i="183"/>
  <c r="AP42" i="183"/>
  <c r="AO42" i="183"/>
  <c r="AN42" i="183"/>
  <c r="AM42" i="183"/>
  <c r="AL42" i="183"/>
  <c r="AK42" i="183"/>
  <c r="AJ42" i="183"/>
  <c r="AI42" i="183"/>
  <c r="AH42" i="183"/>
  <c r="AG42" i="183"/>
  <c r="AF42" i="183"/>
  <c r="AE42" i="183"/>
  <c r="AD42" i="183"/>
  <c r="AC42" i="183"/>
  <c r="AB42" i="183"/>
  <c r="AA42" i="183"/>
  <c r="Z42" i="183"/>
  <c r="Y42" i="183"/>
  <c r="X42" i="183"/>
  <c r="W42" i="183"/>
  <c r="V42" i="183"/>
  <c r="U42" i="183"/>
  <c r="T42" i="183"/>
  <c r="S42" i="183"/>
  <c r="R42" i="183"/>
  <c r="P42" i="183"/>
  <c r="O42" i="183"/>
  <c r="L42" i="183"/>
  <c r="K42" i="183"/>
  <c r="BI41" i="183"/>
  <c r="BH41" i="183"/>
  <c r="BG41" i="183"/>
  <c r="BF41" i="183"/>
  <c r="BE41" i="183"/>
  <c r="BD41" i="183"/>
  <c r="BC41" i="183"/>
  <c r="BB41" i="183"/>
  <c r="BA41" i="183"/>
  <c r="AZ41" i="183"/>
  <c r="AY41" i="183"/>
  <c r="AX41" i="183"/>
  <c r="AW41" i="183"/>
  <c r="AV41" i="183"/>
  <c r="AU41" i="183"/>
  <c r="AT41" i="183"/>
  <c r="AS41" i="183"/>
  <c r="AR41" i="183"/>
  <c r="AQ41" i="183"/>
  <c r="AP41" i="183"/>
  <c r="AO41" i="183"/>
  <c r="AN41" i="183"/>
  <c r="AM41" i="183"/>
  <c r="AL41" i="183"/>
  <c r="AK41" i="183"/>
  <c r="AJ41" i="183"/>
  <c r="AI41" i="183"/>
  <c r="AH41" i="183"/>
  <c r="AG41" i="183"/>
  <c r="AF41" i="183"/>
  <c r="AE41" i="183"/>
  <c r="AD41" i="183"/>
  <c r="AC41" i="183"/>
  <c r="AB41" i="183"/>
  <c r="AA41" i="183"/>
  <c r="Z41" i="183"/>
  <c r="Y41" i="183"/>
  <c r="X41" i="183"/>
  <c r="W41" i="183"/>
  <c r="V41" i="183"/>
  <c r="U41" i="183"/>
  <c r="T41" i="183"/>
  <c r="S41" i="183"/>
  <c r="R41" i="183"/>
  <c r="P41" i="183"/>
  <c r="O41" i="183"/>
  <c r="L41" i="183"/>
  <c r="K41" i="183"/>
  <c r="BI40" i="183"/>
  <c r="BH40" i="183"/>
  <c r="BG40" i="183"/>
  <c r="BF40" i="183"/>
  <c r="BE40" i="183"/>
  <c r="BD40" i="183"/>
  <c r="BC40" i="183"/>
  <c r="BB40" i="183"/>
  <c r="BA40" i="183"/>
  <c r="AZ40" i="183"/>
  <c r="AY40" i="183"/>
  <c r="AX40" i="183"/>
  <c r="AW40" i="183"/>
  <c r="AV40" i="183"/>
  <c r="AU40" i="183"/>
  <c r="AT40" i="183"/>
  <c r="AS40" i="183"/>
  <c r="AR40" i="183"/>
  <c r="AQ40" i="183"/>
  <c r="AP40" i="183"/>
  <c r="AO40" i="183"/>
  <c r="AN40" i="183"/>
  <c r="AM40" i="183"/>
  <c r="AL40" i="183"/>
  <c r="AK40" i="183"/>
  <c r="AJ40" i="183"/>
  <c r="AI40" i="183"/>
  <c r="AH40" i="183"/>
  <c r="AG40" i="183"/>
  <c r="AF40" i="183"/>
  <c r="AE40" i="183"/>
  <c r="AD40" i="183"/>
  <c r="AC40" i="183"/>
  <c r="AB40" i="183"/>
  <c r="AA40" i="183"/>
  <c r="Z40" i="183"/>
  <c r="Y40" i="183"/>
  <c r="X40" i="183"/>
  <c r="W40" i="183"/>
  <c r="V40" i="183"/>
  <c r="U40" i="183"/>
  <c r="T40" i="183"/>
  <c r="S40" i="183"/>
  <c r="R40" i="183"/>
  <c r="P40" i="183"/>
  <c r="O40" i="183"/>
  <c r="L40" i="183"/>
  <c r="K40" i="183"/>
  <c r="BI39" i="183"/>
  <c r="BH39" i="183"/>
  <c r="BG39" i="183"/>
  <c r="BF39" i="183"/>
  <c r="BE39" i="183"/>
  <c r="BD39" i="183"/>
  <c r="BC39" i="183"/>
  <c r="BB39" i="183"/>
  <c r="BA39" i="183"/>
  <c r="AZ39" i="183"/>
  <c r="AY39" i="183"/>
  <c r="AX39" i="183"/>
  <c r="AW39" i="183"/>
  <c r="AV39" i="183"/>
  <c r="AU39" i="183"/>
  <c r="AT39" i="183"/>
  <c r="AS39" i="183"/>
  <c r="AR39" i="183"/>
  <c r="AQ39" i="183"/>
  <c r="AP39" i="183"/>
  <c r="AO39" i="183"/>
  <c r="AN39" i="183"/>
  <c r="AM39" i="183"/>
  <c r="AL39" i="183"/>
  <c r="AK39" i="183"/>
  <c r="AJ39" i="183"/>
  <c r="AI39" i="183"/>
  <c r="AH39" i="183"/>
  <c r="AG39" i="183"/>
  <c r="AF39" i="183"/>
  <c r="AE39" i="183"/>
  <c r="AD39" i="183"/>
  <c r="AC39" i="183"/>
  <c r="AB39" i="183"/>
  <c r="AA39" i="183"/>
  <c r="Z39" i="183"/>
  <c r="Y39" i="183"/>
  <c r="X39" i="183"/>
  <c r="W39" i="183"/>
  <c r="V39" i="183"/>
  <c r="U39" i="183"/>
  <c r="T39" i="183"/>
  <c r="S39" i="183"/>
  <c r="R39" i="183"/>
  <c r="P39" i="183"/>
  <c r="O39" i="183"/>
  <c r="L39" i="183"/>
  <c r="K39" i="183"/>
  <c r="BI38" i="183"/>
  <c r="BH38" i="183"/>
  <c r="BG38" i="183"/>
  <c r="BF38" i="183"/>
  <c r="BE38" i="183"/>
  <c r="BD38" i="183"/>
  <c r="BC38" i="183"/>
  <c r="BB38" i="183"/>
  <c r="BA38" i="183"/>
  <c r="AZ38" i="183"/>
  <c r="AY38" i="183"/>
  <c r="AX38" i="183"/>
  <c r="AW38" i="183"/>
  <c r="AV38" i="183"/>
  <c r="AU38" i="183"/>
  <c r="AT38" i="183"/>
  <c r="AS38" i="183"/>
  <c r="AR38" i="183"/>
  <c r="AQ38" i="183"/>
  <c r="AP38" i="183"/>
  <c r="AO38" i="183"/>
  <c r="AN38" i="183"/>
  <c r="AM38" i="183"/>
  <c r="AL38" i="183"/>
  <c r="AK38" i="183"/>
  <c r="AJ38" i="183"/>
  <c r="AI38" i="183"/>
  <c r="AH38" i="183"/>
  <c r="AG38" i="183"/>
  <c r="AF38" i="183"/>
  <c r="AE38" i="183"/>
  <c r="AD38" i="183"/>
  <c r="AC38" i="183"/>
  <c r="AB38" i="183"/>
  <c r="AA38" i="183"/>
  <c r="Z38" i="183"/>
  <c r="Y38" i="183"/>
  <c r="X38" i="183"/>
  <c r="W38" i="183"/>
  <c r="V38" i="183"/>
  <c r="U38" i="183"/>
  <c r="T38" i="183"/>
  <c r="S38" i="183"/>
  <c r="R38" i="183"/>
  <c r="P38" i="183"/>
  <c r="O38" i="183"/>
  <c r="L38" i="183"/>
  <c r="K38" i="183"/>
  <c r="BI37" i="183"/>
  <c r="BH37" i="183"/>
  <c r="BG37" i="183"/>
  <c r="BF37" i="183"/>
  <c r="BE37" i="183"/>
  <c r="BD37" i="183"/>
  <c r="BC37" i="183"/>
  <c r="BB37" i="183"/>
  <c r="BA37" i="183"/>
  <c r="AZ37" i="183"/>
  <c r="AY37" i="183"/>
  <c r="AX37" i="183"/>
  <c r="AW37" i="183"/>
  <c r="AV37" i="183"/>
  <c r="AU37" i="183"/>
  <c r="AT37" i="183"/>
  <c r="AS37" i="183"/>
  <c r="AR37" i="183"/>
  <c r="AQ37" i="183"/>
  <c r="AP37" i="183"/>
  <c r="AO37" i="183"/>
  <c r="AN37" i="183"/>
  <c r="AM37" i="183"/>
  <c r="AL37" i="183"/>
  <c r="AK37" i="183"/>
  <c r="AJ37" i="183"/>
  <c r="AI37" i="183"/>
  <c r="AH37" i="183"/>
  <c r="AG37" i="183"/>
  <c r="AF37" i="183"/>
  <c r="AE37" i="183"/>
  <c r="AD37" i="183"/>
  <c r="AC37" i="183"/>
  <c r="AB37" i="183"/>
  <c r="AA37" i="183"/>
  <c r="Z37" i="183"/>
  <c r="Y37" i="183"/>
  <c r="X37" i="183"/>
  <c r="W37" i="183"/>
  <c r="V37" i="183"/>
  <c r="U37" i="183"/>
  <c r="T37" i="183"/>
  <c r="S37" i="183"/>
  <c r="R37" i="183"/>
  <c r="P37" i="183"/>
  <c r="O37" i="183"/>
  <c r="L37" i="183"/>
  <c r="K37" i="183"/>
  <c r="BI36" i="183"/>
  <c r="BH36" i="183"/>
  <c r="BG36" i="183"/>
  <c r="BF36" i="183"/>
  <c r="BE36" i="183"/>
  <c r="BD36" i="183"/>
  <c r="BC36" i="183"/>
  <c r="BB36" i="183"/>
  <c r="BA36" i="183"/>
  <c r="AZ36" i="183"/>
  <c r="AY36" i="183"/>
  <c r="AX36" i="183"/>
  <c r="AW36" i="183"/>
  <c r="AV36" i="183"/>
  <c r="AU36" i="183"/>
  <c r="AT36" i="183"/>
  <c r="AS36" i="183"/>
  <c r="AR36" i="183"/>
  <c r="AQ36" i="183"/>
  <c r="AP36" i="183"/>
  <c r="AO36" i="183"/>
  <c r="AN36" i="183"/>
  <c r="AM36" i="183"/>
  <c r="AL36" i="183"/>
  <c r="AK36" i="183"/>
  <c r="AJ36" i="183"/>
  <c r="AI36" i="183"/>
  <c r="AH36" i="183"/>
  <c r="AG36" i="183"/>
  <c r="AF36" i="183"/>
  <c r="AE36" i="183"/>
  <c r="AD36" i="183"/>
  <c r="AC36" i="183"/>
  <c r="AB36" i="183"/>
  <c r="AA36" i="183"/>
  <c r="Z36" i="183"/>
  <c r="Y36" i="183"/>
  <c r="X36" i="183"/>
  <c r="W36" i="183"/>
  <c r="V36" i="183"/>
  <c r="U36" i="183"/>
  <c r="T36" i="183"/>
  <c r="S36" i="183"/>
  <c r="R36" i="183"/>
  <c r="P36" i="183"/>
  <c r="O36" i="183"/>
  <c r="L36" i="183"/>
  <c r="K36" i="183"/>
  <c r="BI35" i="183"/>
  <c r="BH35" i="183"/>
  <c r="BG35" i="183"/>
  <c r="BF35" i="183"/>
  <c r="BE35" i="183"/>
  <c r="BD35" i="183"/>
  <c r="BC35" i="183"/>
  <c r="BB35" i="183"/>
  <c r="BA35" i="183"/>
  <c r="AZ35" i="183"/>
  <c r="AY35" i="183"/>
  <c r="AX35" i="183"/>
  <c r="AW35" i="183"/>
  <c r="AV35" i="183"/>
  <c r="AU35" i="183"/>
  <c r="AT35" i="183"/>
  <c r="AS35" i="183"/>
  <c r="AR35" i="183"/>
  <c r="AQ35" i="183"/>
  <c r="AP35" i="183"/>
  <c r="AO35" i="183"/>
  <c r="AN35" i="183"/>
  <c r="AM35" i="183"/>
  <c r="AL35" i="183"/>
  <c r="AK35" i="183"/>
  <c r="AJ35" i="183"/>
  <c r="AI35" i="183"/>
  <c r="AH35" i="183"/>
  <c r="AG35" i="183"/>
  <c r="AF35" i="183"/>
  <c r="AE35" i="183"/>
  <c r="AD35" i="183"/>
  <c r="AC35" i="183"/>
  <c r="AB35" i="183"/>
  <c r="AA35" i="183"/>
  <c r="Z35" i="183"/>
  <c r="Y35" i="183"/>
  <c r="X35" i="183"/>
  <c r="W35" i="183"/>
  <c r="V35" i="183"/>
  <c r="U35" i="183"/>
  <c r="T35" i="183"/>
  <c r="S35" i="183"/>
  <c r="R35" i="183"/>
  <c r="P35" i="183"/>
  <c r="O35" i="183"/>
  <c r="L35" i="183"/>
  <c r="K35" i="183"/>
  <c r="BI34" i="183"/>
  <c r="BH34" i="183"/>
  <c r="BG34" i="183"/>
  <c r="BF34" i="183"/>
  <c r="BE34" i="183"/>
  <c r="BD34" i="183"/>
  <c r="BC34" i="183"/>
  <c r="BB34" i="183"/>
  <c r="BA34" i="183"/>
  <c r="AZ34" i="183"/>
  <c r="AY34" i="183"/>
  <c r="AX34" i="183"/>
  <c r="AW34" i="183"/>
  <c r="AV34" i="183"/>
  <c r="AU34" i="183"/>
  <c r="AT34" i="183"/>
  <c r="AS34" i="183"/>
  <c r="AR34" i="183"/>
  <c r="AQ34" i="183"/>
  <c r="AP34" i="183"/>
  <c r="AO34" i="183"/>
  <c r="AN34" i="183"/>
  <c r="AM34" i="183"/>
  <c r="AL34" i="183"/>
  <c r="AK34" i="183"/>
  <c r="AJ34" i="183"/>
  <c r="AI34" i="183"/>
  <c r="AH34" i="183"/>
  <c r="AG34" i="183"/>
  <c r="AF34" i="183"/>
  <c r="AE34" i="183"/>
  <c r="AD34" i="183"/>
  <c r="AC34" i="183"/>
  <c r="AB34" i="183"/>
  <c r="AA34" i="183"/>
  <c r="Z34" i="183"/>
  <c r="Y34" i="183"/>
  <c r="X34" i="183"/>
  <c r="W34" i="183"/>
  <c r="V34" i="183"/>
  <c r="U34" i="183"/>
  <c r="T34" i="183"/>
  <c r="S34" i="183"/>
  <c r="R34" i="183"/>
  <c r="P34" i="183"/>
  <c r="O34" i="183"/>
  <c r="L34" i="183"/>
  <c r="K34" i="183"/>
  <c r="BI33" i="183"/>
  <c r="BH33" i="183"/>
  <c r="BG33" i="183"/>
  <c r="BF33" i="183"/>
  <c r="BE33" i="183"/>
  <c r="BD33" i="183"/>
  <c r="BC33" i="183"/>
  <c r="BB33" i="183"/>
  <c r="BA33" i="183"/>
  <c r="AZ33" i="183"/>
  <c r="AY33" i="183"/>
  <c r="AX33" i="183"/>
  <c r="AW33" i="183"/>
  <c r="AV33" i="183"/>
  <c r="AU33" i="183"/>
  <c r="AT33" i="183"/>
  <c r="AS33" i="183"/>
  <c r="AR33" i="183"/>
  <c r="AQ33" i="183"/>
  <c r="AP33" i="183"/>
  <c r="AO33" i="183"/>
  <c r="AN33" i="183"/>
  <c r="AM33" i="183"/>
  <c r="AL33" i="183"/>
  <c r="AK33" i="183"/>
  <c r="AJ33" i="183"/>
  <c r="AI33" i="183"/>
  <c r="AH33" i="183"/>
  <c r="AG33" i="183"/>
  <c r="AF33" i="183"/>
  <c r="AE33" i="183"/>
  <c r="AD33" i="183"/>
  <c r="AC33" i="183"/>
  <c r="AB33" i="183"/>
  <c r="AA33" i="183"/>
  <c r="Z33" i="183"/>
  <c r="Y33" i="183"/>
  <c r="X33" i="183"/>
  <c r="W33" i="183"/>
  <c r="V33" i="183"/>
  <c r="U33" i="183"/>
  <c r="T33" i="183"/>
  <c r="S33" i="183"/>
  <c r="R33" i="183"/>
  <c r="P33" i="183"/>
  <c r="O33" i="183"/>
  <c r="L33" i="183"/>
  <c r="K33" i="183"/>
  <c r="BI32" i="183"/>
  <c r="BH32" i="183"/>
  <c r="BG32" i="183"/>
  <c r="BF32" i="183"/>
  <c r="BE32" i="183"/>
  <c r="BD32" i="183"/>
  <c r="BC32" i="183"/>
  <c r="BB32" i="183"/>
  <c r="BA32" i="183"/>
  <c r="AZ32" i="183"/>
  <c r="AY32" i="183"/>
  <c r="AX32" i="183"/>
  <c r="AW32" i="183"/>
  <c r="AV32" i="183"/>
  <c r="AU32" i="183"/>
  <c r="AT32" i="183"/>
  <c r="AS32" i="183"/>
  <c r="AR32" i="183"/>
  <c r="AQ32" i="183"/>
  <c r="AP32" i="183"/>
  <c r="AO32" i="183"/>
  <c r="AN32" i="183"/>
  <c r="AM32" i="183"/>
  <c r="AL32" i="183"/>
  <c r="AK32" i="183"/>
  <c r="AJ32" i="183"/>
  <c r="AI32" i="183"/>
  <c r="AH32" i="183"/>
  <c r="AG32" i="183"/>
  <c r="AF32" i="183"/>
  <c r="AE32" i="183"/>
  <c r="AD32" i="183"/>
  <c r="AC32" i="183"/>
  <c r="AB32" i="183"/>
  <c r="AA32" i="183"/>
  <c r="Z32" i="183"/>
  <c r="Y32" i="183"/>
  <c r="X32" i="183"/>
  <c r="W32" i="183"/>
  <c r="V32" i="183"/>
  <c r="U32" i="183"/>
  <c r="T32" i="183"/>
  <c r="S32" i="183"/>
  <c r="R32" i="183"/>
  <c r="P32" i="183"/>
  <c r="O32" i="183"/>
  <c r="L32" i="183"/>
  <c r="K32" i="183"/>
  <c r="BI31" i="183"/>
  <c r="BH31" i="183"/>
  <c r="BG31" i="183"/>
  <c r="BF31" i="183"/>
  <c r="BE31" i="183"/>
  <c r="BD31" i="183"/>
  <c r="BC31" i="183"/>
  <c r="BB31" i="183"/>
  <c r="BA31" i="183"/>
  <c r="AZ31" i="183"/>
  <c r="AY31" i="183"/>
  <c r="AX31" i="183"/>
  <c r="AW31" i="183"/>
  <c r="AV31" i="183"/>
  <c r="AU31" i="183"/>
  <c r="AT31" i="183"/>
  <c r="AS31" i="183"/>
  <c r="AR31" i="183"/>
  <c r="AQ31" i="183"/>
  <c r="AP31" i="183"/>
  <c r="AO31" i="183"/>
  <c r="AN31" i="183"/>
  <c r="AM31" i="183"/>
  <c r="AL31" i="183"/>
  <c r="AK31" i="183"/>
  <c r="AJ31" i="183"/>
  <c r="AI31" i="183"/>
  <c r="AH31" i="183"/>
  <c r="AG31" i="183"/>
  <c r="AF31" i="183"/>
  <c r="AE31" i="183"/>
  <c r="AD31" i="183"/>
  <c r="AC31" i="183"/>
  <c r="AB31" i="183"/>
  <c r="AA31" i="183"/>
  <c r="Z31" i="183"/>
  <c r="Y31" i="183"/>
  <c r="X31" i="183"/>
  <c r="W31" i="183"/>
  <c r="V31" i="183"/>
  <c r="U31" i="183"/>
  <c r="T31" i="183"/>
  <c r="S31" i="183"/>
  <c r="R31" i="183"/>
  <c r="P31" i="183"/>
  <c r="O31" i="183"/>
  <c r="L31" i="183"/>
  <c r="K31" i="183"/>
  <c r="BI30" i="183"/>
  <c r="BH30" i="183"/>
  <c r="BG30" i="183"/>
  <c r="BF30" i="183"/>
  <c r="BE30" i="183"/>
  <c r="BD30" i="183"/>
  <c r="BC30" i="183"/>
  <c r="BB30" i="183"/>
  <c r="BA30" i="183"/>
  <c r="AZ30" i="183"/>
  <c r="AY30" i="183"/>
  <c r="AX30" i="183"/>
  <c r="AW30" i="183"/>
  <c r="AV30" i="183"/>
  <c r="AU30" i="183"/>
  <c r="AT30" i="183"/>
  <c r="AS30" i="183"/>
  <c r="AR30" i="183"/>
  <c r="AQ30" i="183"/>
  <c r="AP30" i="183"/>
  <c r="AO30" i="183"/>
  <c r="AN30" i="183"/>
  <c r="AM30" i="183"/>
  <c r="AL30" i="183"/>
  <c r="AK30" i="183"/>
  <c r="AJ30" i="183"/>
  <c r="AI30" i="183"/>
  <c r="AH30" i="183"/>
  <c r="AG30" i="183"/>
  <c r="AF30" i="183"/>
  <c r="AE30" i="183"/>
  <c r="AD30" i="183"/>
  <c r="AC30" i="183"/>
  <c r="AB30" i="183"/>
  <c r="AA30" i="183"/>
  <c r="Z30" i="183"/>
  <c r="Y30" i="183"/>
  <c r="X30" i="183"/>
  <c r="W30" i="183"/>
  <c r="V30" i="183"/>
  <c r="U30" i="183"/>
  <c r="T30" i="183"/>
  <c r="S30" i="183"/>
  <c r="R30" i="183"/>
  <c r="P30" i="183"/>
  <c r="O30" i="183"/>
  <c r="L30" i="183"/>
  <c r="K30" i="183"/>
  <c r="BI29" i="183"/>
  <c r="BH29" i="183"/>
  <c r="BG29" i="183"/>
  <c r="BF29" i="183"/>
  <c r="BE29" i="183"/>
  <c r="BD29" i="183"/>
  <c r="BC29" i="183"/>
  <c r="BB29" i="183"/>
  <c r="BA29" i="183"/>
  <c r="AZ29" i="183"/>
  <c r="AY29" i="183"/>
  <c r="AX29" i="183"/>
  <c r="AW29" i="183"/>
  <c r="AV29" i="183"/>
  <c r="AU29" i="183"/>
  <c r="AT29" i="183"/>
  <c r="AS29" i="183"/>
  <c r="AR29" i="183"/>
  <c r="AQ29" i="183"/>
  <c r="AP29" i="183"/>
  <c r="AO29" i="183"/>
  <c r="AN29" i="183"/>
  <c r="AM29" i="183"/>
  <c r="AL29" i="183"/>
  <c r="AK29" i="183"/>
  <c r="AJ29" i="183"/>
  <c r="AI29" i="183"/>
  <c r="AH29" i="183"/>
  <c r="AG29" i="183"/>
  <c r="AF29" i="183"/>
  <c r="AE29" i="183"/>
  <c r="AD29" i="183"/>
  <c r="AC29" i="183"/>
  <c r="AB29" i="183"/>
  <c r="AA29" i="183"/>
  <c r="Z29" i="183"/>
  <c r="Y29" i="183"/>
  <c r="X29" i="183"/>
  <c r="W29" i="183"/>
  <c r="V29" i="183"/>
  <c r="U29" i="183"/>
  <c r="T29" i="183"/>
  <c r="S29" i="183"/>
  <c r="R29" i="183"/>
  <c r="P29" i="183"/>
  <c r="O29" i="183"/>
  <c r="L29" i="183"/>
  <c r="K29" i="183"/>
  <c r="BI28" i="183"/>
  <c r="BH28" i="183"/>
  <c r="BG28" i="183"/>
  <c r="BF28" i="183"/>
  <c r="BE28" i="183"/>
  <c r="BD28" i="183"/>
  <c r="BC28" i="183"/>
  <c r="BB28" i="183"/>
  <c r="BA28" i="183"/>
  <c r="AZ28" i="183"/>
  <c r="AY28" i="183"/>
  <c r="AX28" i="183"/>
  <c r="AW28" i="183"/>
  <c r="AV28" i="183"/>
  <c r="AU28" i="183"/>
  <c r="AT28" i="183"/>
  <c r="AS28" i="183"/>
  <c r="AR28" i="183"/>
  <c r="AQ28" i="183"/>
  <c r="AP28" i="183"/>
  <c r="AO28" i="183"/>
  <c r="AN28" i="183"/>
  <c r="AM28" i="183"/>
  <c r="AL28" i="183"/>
  <c r="AK28" i="183"/>
  <c r="AJ28" i="183"/>
  <c r="AI28" i="183"/>
  <c r="AH28" i="183"/>
  <c r="AG28" i="183"/>
  <c r="AF28" i="183"/>
  <c r="AE28" i="183"/>
  <c r="AD28" i="183"/>
  <c r="AC28" i="183"/>
  <c r="AB28" i="183"/>
  <c r="AA28" i="183"/>
  <c r="Z28" i="183"/>
  <c r="Y28" i="183"/>
  <c r="X28" i="183"/>
  <c r="W28" i="183"/>
  <c r="V28" i="183"/>
  <c r="U28" i="183"/>
  <c r="T28" i="183"/>
  <c r="S28" i="183"/>
  <c r="R28" i="183"/>
  <c r="P28" i="183"/>
  <c r="O28" i="183"/>
  <c r="L28" i="183"/>
  <c r="K28" i="183"/>
  <c r="BI27" i="183"/>
  <c r="BH27" i="183"/>
  <c r="BG27" i="183"/>
  <c r="BF27" i="183"/>
  <c r="BE27" i="183"/>
  <c r="BD27" i="183"/>
  <c r="BC27" i="183"/>
  <c r="BB27" i="183"/>
  <c r="BA27" i="183"/>
  <c r="AZ27" i="183"/>
  <c r="AY27" i="183"/>
  <c r="AX27" i="183"/>
  <c r="AW27" i="183"/>
  <c r="AV27" i="183"/>
  <c r="AU27" i="183"/>
  <c r="AT27" i="183"/>
  <c r="AS27" i="183"/>
  <c r="AR27" i="183"/>
  <c r="AQ27" i="183"/>
  <c r="AP27" i="183"/>
  <c r="AO27" i="183"/>
  <c r="AN27" i="183"/>
  <c r="AM27" i="183"/>
  <c r="AL27" i="183"/>
  <c r="AK27" i="183"/>
  <c r="AJ27" i="183"/>
  <c r="AI27" i="183"/>
  <c r="AH27" i="183"/>
  <c r="AG27" i="183"/>
  <c r="AF27" i="183"/>
  <c r="AE27" i="183"/>
  <c r="AD27" i="183"/>
  <c r="AC27" i="183"/>
  <c r="AB27" i="183"/>
  <c r="AA27" i="183"/>
  <c r="Z27" i="183"/>
  <c r="Y27" i="183"/>
  <c r="X27" i="183"/>
  <c r="W27" i="183"/>
  <c r="V27" i="183"/>
  <c r="U27" i="183"/>
  <c r="T27" i="183"/>
  <c r="S27" i="183"/>
  <c r="R27" i="183"/>
  <c r="P27" i="183"/>
  <c r="O27" i="183"/>
  <c r="L27" i="183"/>
  <c r="K27" i="183"/>
  <c r="BI26" i="183"/>
  <c r="BH26" i="183"/>
  <c r="BG26" i="183"/>
  <c r="BF26" i="183"/>
  <c r="BE26" i="183"/>
  <c r="BD26" i="183"/>
  <c r="BC26" i="183"/>
  <c r="BB26" i="183"/>
  <c r="BA26" i="183"/>
  <c r="AZ26" i="183"/>
  <c r="AY26" i="183"/>
  <c r="AX26" i="183"/>
  <c r="AW26" i="183"/>
  <c r="AV26" i="183"/>
  <c r="AU26" i="183"/>
  <c r="AT26" i="183"/>
  <c r="AS26" i="183"/>
  <c r="AR26" i="183"/>
  <c r="AQ26" i="183"/>
  <c r="AP26" i="183"/>
  <c r="AO26" i="183"/>
  <c r="AN26" i="183"/>
  <c r="AM26" i="183"/>
  <c r="AL26" i="183"/>
  <c r="AK26" i="183"/>
  <c r="AJ26" i="183"/>
  <c r="AI26" i="183"/>
  <c r="AH26" i="183"/>
  <c r="AG26" i="183"/>
  <c r="AF26" i="183"/>
  <c r="AE26" i="183"/>
  <c r="AD26" i="183"/>
  <c r="AC26" i="183"/>
  <c r="AB26" i="183"/>
  <c r="AA26" i="183"/>
  <c r="Z26" i="183"/>
  <c r="Y26" i="183"/>
  <c r="X26" i="183"/>
  <c r="W26" i="183"/>
  <c r="V26" i="183"/>
  <c r="U26" i="183"/>
  <c r="T26" i="183"/>
  <c r="S26" i="183"/>
  <c r="R26" i="183"/>
  <c r="P26" i="183"/>
  <c r="O26" i="183"/>
  <c r="L26" i="183"/>
  <c r="K26" i="183"/>
  <c r="BI25" i="183"/>
  <c r="BH25" i="183"/>
  <c r="BG25" i="183"/>
  <c r="BF25" i="183"/>
  <c r="BE25" i="183"/>
  <c r="BD25" i="183"/>
  <c r="BC25" i="183"/>
  <c r="BB25" i="183"/>
  <c r="BA25" i="183"/>
  <c r="AZ25" i="183"/>
  <c r="AY25" i="183"/>
  <c r="AX25" i="183"/>
  <c r="AW25" i="183"/>
  <c r="AV25" i="183"/>
  <c r="AU25" i="183"/>
  <c r="AT25" i="183"/>
  <c r="AS25" i="183"/>
  <c r="AR25" i="183"/>
  <c r="AQ25" i="183"/>
  <c r="AP25" i="183"/>
  <c r="AO25" i="183"/>
  <c r="AN25" i="183"/>
  <c r="AM25" i="183"/>
  <c r="AL25" i="183"/>
  <c r="AK25" i="183"/>
  <c r="AJ25" i="183"/>
  <c r="AI25" i="183"/>
  <c r="AH25" i="183"/>
  <c r="AG25" i="183"/>
  <c r="AF25" i="183"/>
  <c r="AE25" i="183"/>
  <c r="AD25" i="183"/>
  <c r="AC25" i="183"/>
  <c r="AB25" i="183"/>
  <c r="AA25" i="183"/>
  <c r="Z25" i="183"/>
  <c r="Y25" i="183"/>
  <c r="X25" i="183"/>
  <c r="W25" i="183"/>
  <c r="V25" i="183"/>
  <c r="U25" i="183"/>
  <c r="T25" i="183"/>
  <c r="S25" i="183"/>
  <c r="R25" i="183"/>
  <c r="P25" i="183"/>
  <c r="O25" i="183"/>
  <c r="L25" i="183"/>
  <c r="K25" i="183"/>
  <c r="BI24" i="183"/>
  <c r="BH24" i="183"/>
  <c r="BG24" i="183"/>
  <c r="BF24" i="183"/>
  <c r="BE24" i="183"/>
  <c r="BD24" i="183"/>
  <c r="BC24" i="183"/>
  <c r="BB24" i="183"/>
  <c r="BA24" i="183"/>
  <c r="AZ24" i="183"/>
  <c r="AY24" i="183"/>
  <c r="AX24" i="183"/>
  <c r="AW24" i="183"/>
  <c r="AV24" i="183"/>
  <c r="AU24" i="183"/>
  <c r="AT24" i="183"/>
  <c r="AS24" i="183"/>
  <c r="AR24" i="183"/>
  <c r="AQ24" i="183"/>
  <c r="AP24" i="183"/>
  <c r="AO24" i="183"/>
  <c r="AN24" i="183"/>
  <c r="AM24" i="183"/>
  <c r="AL24" i="183"/>
  <c r="AK24" i="183"/>
  <c r="AJ24" i="183"/>
  <c r="AI24" i="183"/>
  <c r="AH24" i="183"/>
  <c r="AG24" i="183"/>
  <c r="AF24" i="183"/>
  <c r="AE24" i="183"/>
  <c r="AD24" i="183"/>
  <c r="AC24" i="183"/>
  <c r="AB24" i="183"/>
  <c r="AA24" i="183"/>
  <c r="Z24" i="183"/>
  <c r="Y24" i="183"/>
  <c r="X24" i="183"/>
  <c r="W24" i="183"/>
  <c r="V24" i="183"/>
  <c r="U24" i="183"/>
  <c r="T24" i="183"/>
  <c r="S24" i="183"/>
  <c r="R24" i="183"/>
  <c r="P24" i="183"/>
  <c r="O24" i="183"/>
  <c r="L24" i="183"/>
  <c r="K24" i="183"/>
  <c r="BI23" i="183"/>
  <c r="BH23" i="183"/>
  <c r="BG23" i="183"/>
  <c r="BF23" i="183"/>
  <c r="BE23" i="183"/>
  <c r="BD23" i="183"/>
  <c r="BC23" i="183"/>
  <c r="BB23" i="183"/>
  <c r="BA23" i="183"/>
  <c r="AZ23" i="183"/>
  <c r="AY23" i="183"/>
  <c r="AX23" i="183"/>
  <c r="AW23" i="183"/>
  <c r="AV23" i="183"/>
  <c r="AU23" i="183"/>
  <c r="AT23" i="183"/>
  <c r="AS23" i="183"/>
  <c r="AR23" i="183"/>
  <c r="AQ23" i="183"/>
  <c r="AP23" i="183"/>
  <c r="AO23" i="183"/>
  <c r="AN23" i="183"/>
  <c r="AM23" i="183"/>
  <c r="AL23" i="183"/>
  <c r="AK23" i="183"/>
  <c r="AJ23" i="183"/>
  <c r="AI23" i="183"/>
  <c r="AH23" i="183"/>
  <c r="AG23" i="183"/>
  <c r="AF23" i="183"/>
  <c r="AE23" i="183"/>
  <c r="AD23" i="183"/>
  <c r="AC23" i="183"/>
  <c r="AB23" i="183"/>
  <c r="AA23" i="183"/>
  <c r="Z23" i="183"/>
  <c r="Y23" i="183"/>
  <c r="X23" i="183"/>
  <c r="W23" i="183"/>
  <c r="V23" i="183"/>
  <c r="U23" i="183"/>
  <c r="T23" i="183"/>
  <c r="S23" i="183"/>
  <c r="R23" i="183"/>
  <c r="P23" i="183"/>
  <c r="O23" i="183"/>
  <c r="L23" i="183"/>
  <c r="K23" i="183"/>
  <c r="BI22" i="183"/>
  <c r="BH22" i="183"/>
  <c r="BG22" i="183"/>
  <c r="BF22" i="183"/>
  <c r="BE22" i="183"/>
  <c r="BD22" i="183"/>
  <c r="BC22" i="183"/>
  <c r="BB22" i="183"/>
  <c r="BA22" i="183"/>
  <c r="AZ22" i="183"/>
  <c r="AY22" i="183"/>
  <c r="AX22" i="183"/>
  <c r="AW22" i="183"/>
  <c r="AV22" i="183"/>
  <c r="AU22" i="183"/>
  <c r="AT22" i="183"/>
  <c r="AS22" i="183"/>
  <c r="AR22" i="183"/>
  <c r="AQ22" i="183"/>
  <c r="AP22" i="183"/>
  <c r="AO22" i="183"/>
  <c r="AN22" i="183"/>
  <c r="AM22" i="183"/>
  <c r="AL22" i="183"/>
  <c r="AK22" i="183"/>
  <c r="AJ22" i="183"/>
  <c r="AI22" i="183"/>
  <c r="AH22" i="183"/>
  <c r="AG22" i="183"/>
  <c r="AF22" i="183"/>
  <c r="AE22" i="183"/>
  <c r="AD22" i="183"/>
  <c r="AC22" i="183"/>
  <c r="AB22" i="183"/>
  <c r="AA22" i="183"/>
  <c r="Z22" i="183"/>
  <c r="Y22" i="183"/>
  <c r="X22" i="183"/>
  <c r="W22" i="183"/>
  <c r="V22" i="183"/>
  <c r="U22" i="183"/>
  <c r="T22" i="183"/>
  <c r="S22" i="183"/>
  <c r="R22" i="183"/>
  <c r="P22" i="183"/>
  <c r="O22" i="183"/>
  <c r="L22" i="183"/>
  <c r="K22" i="183"/>
  <c r="BI21" i="183"/>
  <c r="BH21" i="183"/>
  <c r="BG21" i="183"/>
  <c r="BF21" i="183"/>
  <c r="BE21" i="183"/>
  <c r="BD21" i="183"/>
  <c r="BC21" i="183"/>
  <c r="BB21" i="183"/>
  <c r="BA21" i="183"/>
  <c r="AZ21" i="183"/>
  <c r="AY21" i="183"/>
  <c r="AX21" i="183"/>
  <c r="AW21" i="183"/>
  <c r="AV21" i="183"/>
  <c r="AU21" i="183"/>
  <c r="AT21" i="183"/>
  <c r="AS21" i="183"/>
  <c r="AR21" i="183"/>
  <c r="AQ21" i="183"/>
  <c r="AP21" i="183"/>
  <c r="AO21" i="183"/>
  <c r="AN21" i="183"/>
  <c r="AM21" i="183"/>
  <c r="AL21" i="183"/>
  <c r="AK21" i="183"/>
  <c r="AJ21" i="183"/>
  <c r="AI21" i="183"/>
  <c r="AH21" i="183"/>
  <c r="AG21" i="183"/>
  <c r="AF21" i="183"/>
  <c r="AE21" i="183"/>
  <c r="AD21" i="183"/>
  <c r="AC21" i="183"/>
  <c r="AB21" i="183"/>
  <c r="AA21" i="183"/>
  <c r="Z21" i="183"/>
  <c r="Y21" i="183"/>
  <c r="X21" i="183"/>
  <c r="W21" i="183"/>
  <c r="V21" i="183"/>
  <c r="U21" i="183"/>
  <c r="T21" i="183"/>
  <c r="S21" i="183"/>
  <c r="R21" i="183"/>
  <c r="P21" i="183"/>
  <c r="O21" i="183"/>
  <c r="L21" i="183"/>
  <c r="K21" i="183"/>
  <c r="BI20" i="183"/>
  <c r="BH20" i="183"/>
  <c r="BG20" i="183"/>
  <c r="BF20" i="183"/>
  <c r="BE20" i="183"/>
  <c r="BD20" i="183"/>
  <c r="BC20" i="183"/>
  <c r="BB20" i="183"/>
  <c r="BA20" i="183"/>
  <c r="AZ20" i="183"/>
  <c r="AY20" i="183"/>
  <c r="AX20" i="183"/>
  <c r="AW20" i="183"/>
  <c r="AV20" i="183"/>
  <c r="AU20" i="183"/>
  <c r="AT20" i="183"/>
  <c r="AS20" i="183"/>
  <c r="AR20" i="183"/>
  <c r="AQ20" i="183"/>
  <c r="AP20" i="183"/>
  <c r="AO20" i="183"/>
  <c r="AN20" i="183"/>
  <c r="AM20" i="183"/>
  <c r="AL20" i="183"/>
  <c r="AK20" i="183"/>
  <c r="AJ20" i="183"/>
  <c r="AI20" i="183"/>
  <c r="AH20" i="183"/>
  <c r="AG20" i="183"/>
  <c r="AF20" i="183"/>
  <c r="AE20" i="183"/>
  <c r="AD20" i="183"/>
  <c r="AC20" i="183"/>
  <c r="AB20" i="183"/>
  <c r="AA20" i="183"/>
  <c r="Z20" i="183"/>
  <c r="Y20" i="183"/>
  <c r="X20" i="183"/>
  <c r="W20" i="183"/>
  <c r="V20" i="183"/>
  <c r="U20" i="183"/>
  <c r="T20" i="183"/>
  <c r="S20" i="183"/>
  <c r="R20" i="183"/>
  <c r="P20" i="183"/>
  <c r="O20" i="183"/>
  <c r="L20" i="183"/>
  <c r="K20" i="183"/>
  <c r="BI19" i="183"/>
  <c r="BH19" i="183"/>
  <c r="BG19" i="183"/>
  <c r="BF19" i="183"/>
  <c r="BE19" i="183"/>
  <c r="BD19" i="183"/>
  <c r="BC19" i="183"/>
  <c r="BB19" i="183"/>
  <c r="BA19" i="183"/>
  <c r="AZ19" i="183"/>
  <c r="AY19" i="183"/>
  <c r="AX19" i="183"/>
  <c r="AW19" i="183"/>
  <c r="AV19" i="183"/>
  <c r="AU19" i="183"/>
  <c r="AT19" i="183"/>
  <c r="AS19" i="183"/>
  <c r="AR19" i="183"/>
  <c r="AQ19" i="183"/>
  <c r="AP19" i="183"/>
  <c r="AO19" i="183"/>
  <c r="AN19" i="183"/>
  <c r="AM19" i="183"/>
  <c r="AL19" i="183"/>
  <c r="AK19" i="183"/>
  <c r="AJ19" i="183"/>
  <c r="AI19" i="183"/>
  <c r="AH19" i="183"/>
  <c r="AG19" i="183"/>
  <c r="AF19" i="183"/>
  <c r="AE19" i="183"/>
  <c r="AD19" i="183"/>
  <c r="AC19" i="183"/>
  <c r="AB19" i="183"/>
  <c r="AA19" i="183"/>
  <c r="Z19" i="183"/>
  <c r="Y19" i="183"/>
  <c r="X19" i="183"/>
  <c r="W19" i="183"/>
  <c r="V19" i="183"/>
  <c r="U19" i="183"/>
  <c r="T19" i="183"/>
  <c r="S19" i="183"/>
  <c r="R19" i="183"/>
  <c r="P19" i="183"/>
  <c r="O19" i="183"/>
  <c r="L19" i="183"/>
  <c r="K19" i="183"/>
  <c r="BI18" i="183"/>
  <c r="BH18" i="183"/>
  <c r="BG18" i="183"/>
  <c r="BF18" i="183"/>
  <c r="BE18" i="183"/>
  <c r="BD18" i="183"/>
  <c r="BC18" i="183"/>
  <c r="BB18" i="183"/>
  <c r="BA18" i="183"/>
  <c r="AZ18" i="183"/>
  <c r="AY18" i="183"/>
  <c r="AX18" i="183"/>
  <c r="AW18" i="183"/>
  <c r="AV18" i="183"/>
  <c r="AU18" i="183"/>
  <c r="AT18" i="183"/>
  <c r="AS18" i="183"/>
  <c r="AR18" i="183"/>
  <c r="AQ18" i="183"/>
  <c r="AP18" i="183"/>
  <c r="AO18" i="183"/>
  <c r="AN18" i="183"/>
  <c r="AM18" i="183"/>
  <c r="AL18" i="183"/>
  <c r="AK18" i="183"/>
  <c r="AJ18" i="183"/>
  <c r="AI18" i="183"/>
  <c r="AH18" i="183"/>
  <c r="AG18" i="183"/>
  <c r="AF18" i="183"/>
  <c r="AE18" i="183"/>
  <c r="AD18" i="183"/>
  <c r="AC18" i="183"/>
  <c r="AB18" i="183"/>
  <c r="AA18" i="183"/>
  <c r="Z18" i="183"/>
  <c r="Y18" i="183"/>
  <c r="X18" i="183"/>
  <c r="W18" i="183"/>
  <c r="V18" i="183"/>
  <c r="U18" i="183"/>
  <c r="T18" i="183"/>
  <c r="S18" i="183"/>
  <c r="R18" i="183"/>
  <c r="P18" i="183"/>
  <c r="O18" i="183"/>
  <c r="L18" i="183"/>
  <c r="K18" i="183"/>
  <c r="BI17" i="183"/>
  <c r="BH17" i="183"/>
  <c r="BG17" i="183"/>
  <c r="BF17" i="183"/>
  <c r="BE17" i="183"/>
  <c r="BD17" i="183"/>
  <c r="BC17" i="183"/>
  <c r="BB17" i="183"/>
  <c r="BA17" i="183"/>
  <c r="AZ17" i="183"/>
  <c r="AY17" i="183"/>
  <c r="AX17" i="183"/>
  <c r="AW17" i="183"/>
  <c r="AV17" i="183"/>
  <c r="AU17" i="183"/>
  <c r="AT17" i="183"/>
  <c r="AS17" i="183"/>
  <c r="AR17" i="183"/>
  <c r="AQ17" i="183"/>
  <c r="AP17" i="183"/>
  <c r="AO17" i="183"/>
  <c r="AN17" i="183"/>
  <c r="AM17" i="183"/>
  <c r="AL17" i="183"/>
  <c r="AK17" i="183"/>
  <c r="AJ17" i="183"/>
  <c r="AI17" i="183"/>
  <c r="AH17" i="183"/>
  <c r="AG17" i="183"/>
  <c r="AF17" i="183"/>
  <c r="AE17" i="183"/>
  <c r="AD17" i="183"/>
  <c r="AC17" i="183"/>
  <c r="AB17" i="183"/>
  <c r="AA17" i="183"/>
  <c r="Z17" i="183"/>
  <c r="Y17" i="183"/>
  <c r="X17" i="183"/>
  <c r="W17" i="183"/>
  <c r="V17" i="183"/>
  <c r="U17" i="183"/>
  <c r="T17" i="183"/>
  <c r="S17" i="183"/>
  <c r="R17" i="183"/>
  <c r="P17" i="183"/>
  <c r="O17" i="183"/>
  <c r="L17" i="183"/>
  <c r="K17" i="183"/>
  <c r="BI16" i="183"/>
  <c r="BH16" i="183"/>
  <c r="BG16" i="183"/>
  <c r="BF16" i="183"/>
  <c r="BE16" i="183"/>
  <c r="BD16" i="183"/>
  <c r="BC16" i="183"/>
  <c r="BB16" i="183"/>
  <c r="BA16" i="183"/>
  <c r="AZ16" i="183"/>
  <c r="AY16" i="183"/>
  <c r="AX16" i="183"/>
  <c r="AW16" i="183"/>
  <c r="AV16" i="183"/>
  <c r="AU16" i="183"/>
  <c r="AT16" i="183"/>
  <c r="AS16" i="183"/>
  <c r="AR16" i="183"/>
  <c r="AQ16" i="183"/>
  <c r="AP16" i="183"/>
  <c r="AO16" i="183"/>
  <c r="AN16" i="183"/>
  <c r="AM16" i="183"/>
  <c r="AL16" i="183"/>
  <c r="AK16" i="183"/>
  <c r="AJ16" i="183"/>
  <c r="AI16" i="183"/>
  <c r="AH16" i="183"/>
  <c r="AG16" i="183"/>
  <c r="AF16" i="183"/>
  <c r="AE16" i="183"/>
  <c r="AD16" i="183"/>
  <c r="AC16" i="183"/>
  <c r="AB16" i="183"/>
  <c r="AA16" i="183"/>
  <c r="Z16" i="183"/>
  <c r="Y16" i="183"/>
  <c r="X16" i="183"/>
  <c r="W16" i="183"/>
  <c r="V16" i="183"/>
  <c r="U16" i="183"/>
  <c r="T16" i="183"/>
  <c r="S16" i="183"/>
  <c r="R16" i="183"/>
  <c r="P16" i="183"/>
  <c r="O16" i="183"/>
  <c r="L16" i="183"/>
  <c r="K16" i="183"/>
  <c r="BI15" i="183"/>
  <c r="BH15" i="183"/>
  <c r="BG15" i="183"/>
  <c r="BF15" i="183"/>
  <c r="BE15" i="183"/>
  <c r="BD15" i="183"/>
  <c r="BC15" i="183"/>
  <c r="BB15" i="183"/>
  <c r="BA15" i="183"/>
  <c r="AZ15" i="183"/>
  <c r="AY15" i="183"/>
  <c r="AX15" i="183"/>
  <c r="AW15" i="183"/>
  <c r="AV15" i="183"/>
  <c r="AU15" i="183"/>
  <c r="AT15" i="183"/>
  <c r="AS15" i="183"/>
  <c r="AR15" i="183"/>
  <c r="AQ15" i="183"/>
  <c r="AP15" i="183"/>
  <c r="AO15" i="183"/>
  <c r="AN15" i="183"/>
  <c r="AM15" i="183"/>
  <c r="AL15" i="183"/>
  <c r="AK15" i="183"/>
  <c r="AJ15" i="183"/>
  <c r="AI15" i="183"/>
  <c r="AH15" i="183"/>
  <c r="AG15" i="183"/>
  <c r="AF15" i="183"/>
  <c r="AE15" i="183"/>
  <c r="AD15" i="183"/>
  <c r="AC15" i="183"/>
  <c r="AB15" i="183"/>
  <c r="AA15" i="183"/>
  <c r="Z15" i="183"/>
  <c r="Y15" i="183"/>
  <c r="X15" i="183"/>
  <c r="W15" i="183"/>
  <c r="V15" i="183"/>
  <c r="U15" i="183"/>
  <c r="T15" i="183"/>
  <c r="S15" i="183"/>
  <c r="R15" i="183"/>
  <c r="P15" i="183"/>
  <c r="O15" i="183"/>
  <c r="L15" i="183"/>
  <c r="K15" i="183"/>
  <c r="BI14" i="183"/>
  <c r="BH14" i="183"/>
  <c r="BG14" i="183"/>
  <c r="BF14" i="183"/>
  <c r="BE14" i="183"/>
  <c r="BD14" i="183"/>
  <c r="BC14" i="183"/>
  <c r="BB14" i="183"/>
  <c r="BA14" i="183"/>
  <c r="AZ14" i="183"/>
  <c r="AY14" i="183"/>
  <c r="AX14" i="183"/>
  <c r="AW14" i="183"/>
  <c r="AV14" i="183"/>
  <c r="AU14" i="183"/>
  <c r="AT14" i="183"/>
  <c r="AS14" i="183"/>
  <c r="AR14" i="183"/>
  <c r="AQ14" i="183"/>
  <c r="AP14" i="183"/>
  <c r="AO14" i="183"/>
  <c r="AN14" i="183"/>
  <c r="AM14" i="183"/>
  <c r="AL14" i="183"/>
  <c r="AK14" i="183"/>
  <c r="AJ14" i="183"/>
  <c r="AI14" i="183"/>
  <c r="AH14" i="183"/>
  <c r="AG14" i="183"/>
  <c r="AF14" i="183"/>
  <c r="AE14" i="183"/>
  <c r="AD14" i="183"/>
  <c r="AC14" i="183"/>
  <c r="AB14" i="183"/>
  <c r="AA14" i="183"/>
  <c r="Z14" i="183"/>
  <c r="Y14" i="183"/>
  <c r="X14" i="183"/>
  <c r="W14" i="183"/>
  <c r="V14" i="183"/>
  <c r="U14" i="183"/>
  <c r="T14" i="183"/>
  <c r="S14" i="183"/>
  <c r="R14" i="183"/>
  <c r="P14" i="183"/>
  <c r="O14" i="183"/>
  <c r="L14" i="183"/>
  <c r="K14" i="183"/>
  <c r="BI13" i="183"/>
  <c r="BH13" i="183"/>
  <c r="BG13" i="183"/>
  <c r="BF13" i="183"/>
  <c r="BE13" i="183"/>
  <c r="BD13" i="183"/>
  <c r="BC13" i="183"/>
  <c r="BB13" i="183"/>
  <c r="BA13" i="183"/>
  <c r="AZ13" i="183"/>
  <c r="AY13" i="183"/>
  <c r="AX13" i="183"/>
  <c r="AW13" i="183"/>
  <c r="AV13" i="183"/>
  <c r="AU13" i="183"/>
  <c r="AT13" i="183"/>
  <c r="AS13" i="183"/>
  <c r="AR13" i="183"/>
  <c r="AQ13" i="183"/>
  <c r="AP13" i="183"/>
  <c r="AO13" i="183"/>
  <c r="AN13" i="183"/>
  <c r="AM13" i="183"/>
  <c r="AL13" i="183"/>
  <c r="AK13" i="183"/>
  <c r="AJ13" i="183"/>
  <c r="AI13" i="183"/>
  <c r="AH13" i="183"/>
  <c r="AG13" i="183"/>
  <c r="AF13" i="183"/>
  <c r="AE13" i="183"/>
  <c r="AD13" i="183"/>
  <c r="AC13" i="183"/>
  <c r="AB13" i="183"/>
  <c r="AA13" i="183"/>
  <c r="Z13" i="183"/>
  <c r="Y13" i="183"/>
  <c r="X13" i="183"/>
  <c r="W13" i="183"/>
  <c r="V13" i="183"/>
  <c r="U13" i="183"/>
  <c r="T13" i="183"/>
  <c r="S13" i="183"/>
  <c r="R13" i="183"/>
  <c r="P13" i="183"/>
  <c r="O13" i="183"/>
  <c r="L13" i="183"/>
  <c r="K13" i="183"/>
  <c r="BI12" i="183"/>
  <c r="BH12" i="183"/>
  <c r="BG12" i="183"/>
  <c r="BF12" i="183"/>
  <c r="BE12" i="183"/>
  <c r="BD12" i="183"/>
  <c r="BC12" i="183"/>
  <c r="BB12" i="183"/>
  <c r="BA12" i="183"/>
  <c r="AZ12" i="183"/>
  <c r="AY12" i="183"/>
  <c r="AX12" i="183"/>
  <c r="AW12" i="183"/>
  <c r="AV12" i="183"/>
  <c r="AU12" i="183"/>
  <c r="AT12" i="183"/>
  <c r="AS12" i="183"/>
  <c r="AR12" i="183"/>
  <c r="AQ12" i="183"/>
  <c r="AP12" i="183"/>
  <c r="AO12" i="183"/>
  <c r="AN12" i="183"/>
  <c r="AM12" i="183"/>
  <c r="AL12" i="183"/>
  <c r="AK12" i="183"/>
  <c r="AJ12" i="183"/>
  <c r="AI12" i="183"/>
  <c r="AH12" i="183"/>
  <c r="AG12" i="183"/>
  <c r="AF12" i="183"/>
  <c r="AE12" i="183"/>
  <c r="AD12" i="183"/>
  <c r="AC12" i="183"/>
  <c r="AB12" i="183"/>
  <c r="AA12" i="183"/>
  <c r="Z12" i="183"/>
  <c r="Y12" i="183"/>
  <c r="X12" i="183"/>
  <c r="W12" i="183"/>
  <c r="V12" i="183"/>
  <c r="U12" i="183"/>
  <c r="T12" i="183"/>
  <c r="S12" i="183"/>
  <c r="R12" i="183"/>
  <c r="P12" i="183"/>
  <c r="O12" i="183"/>
  <c r="L12" i="183"/>
  <c r="K12" i="183"/>
  <c r="BI11" i="183"/>
  <c r="BH11" i="183"/>
  <c r="BG11" i="183"/>
  <c r="BF11" i="183"/>
  <c r="BE11" i="183"/>
  <c r="BD11" i="183"/>
  <c r="BC11" i="183"/>
  <c r="BB11" i="183"/>
  <c r="BA11" i="183"/>
  <c r="AZ11" i="183"/>
  <c r="AY11" i="183"/>
  <c r="AX11" i="183"/>
  <c r="AW11" i="183"/>
  <c r="AV11" i="183"/>
  <c r="AU11" i="183"/>
  <c r="AT11" i="183"/>
  <c r="AS11" i="183"/>
  <c r="AR11" i="183"/>
  <c r="AQ11" i="183"/>
  <c r="AP11" i="183"/>
  <c r="AO11" i="183"/>
  <c r="AN11" i="183"/>
  <c r="AM11" i="183"/>
  <c r="AL11" i="183"/>
  <c r="AK11" i="183"/>
  <c r="AJ11" i="183"/>
  <c r="AI11" i="183"/>
  <c r="AH11" i="183"/>
  <c r="AG11" i="183"/>
  <c r="AF11" i="183"/>
  <c r="AE11" i="183"/>
  <c r="AD11" i="183"/>
  <c r="AC11" i="183"/>
  <c r="AB11" i="183"/>
  <c r="AA11" i="183"/>
  <c r="Z11" i="183"/>
  <c r="Y11" i="183"/>
  <c r="X11" i="183"/>
  <c r="W11" i="183"/>
  <c r="V11" i="183"/>
  <c r="U11" i="183"/>
  <c r="T11" i="183"/>
  <c r="S11" i="183"/>
  <c r="R11" i="183"/>
  <c r="P11" i="183"/>
  <c r="O11" i="183"/>
  <c r="L11" i="183"/>
  <c r="K11" i="183"/>
  <c r="BI10" i="183"/>
  <c r="BH10" i="183"/>
  <c r="BG10" i="183"/>
  <c r="BF10" i="183"/>
  <c r="BE10" i="183"/>
  <c r="BD10" i="183"/>
  <c r="BC10" i="183"/>
  <c r="BB10" i="183"/>
  <c r="BA10" i="183"/>
  <c r="AZ10" i="183"/>
  <c r="AY10" i="183"/>
  <c r="AX10" i="183"/>
  <c r="AW10" i="183"/>
  <c r="AV10" i="183"/>
  <c r="AU10" i="183"/>
  <c r="AT10" i="183"/>
  <c r="AS10" i="183"/>
  <c r="AR10" i="183"/>
  <c r="AQ10" i="183"/>
  <c r="AP10" i="183"/>
  <c r="AO10" i="183"/>
  <c r="AN10" i="183"/>
  <c r="AM10" i="183"/>
  <c r="AL10" i="183"/>
  <c r="AK10" i="183"/>
  <c r="AJ10" i="183"/>
  <c r="AI10" i="183"/>
  <c r="AH10" i="183"/>
  <c r="AG10" i="183"/>
  <c r="AF10" i="183"/>
  <c r="AE10" i="183"/>
  <c r="AD10" i="183"/>
  <c r="AC10" i="183"/>
  <c r="AB10" i="183"/>
  <c r="AA10" i="183"/>
  <c r="Z10" i="183"/>
  <c r="Y10" i="183"/>
  <c r="X10" i="183"/>
  <c r="W10" i="183"/>
  <c r="V10" i="183"/>
  <c r="U10" i="183"/>
  <c r="T10" i="183"/>
  <c r="S10" i="183"/>
  <c r="R10" i="183"/>
  <c r="P10" i="183"/>
  <c r="O10" i="183"/>
  <c r="L10" i="183"/>
  <c r="K10" i="183"/>
  <c r="BI9" i="183"/>
  <c r="BH9" i="183"/>
  <c r="BG9" i="183"/>
  <c r="BF9" i="183"/>
  <c r="BE9" i="183"/>
  <c r="BD9" i="183"/>
  <c r="BC9" i="183"/>
  <c r="BB9" i="183"/>
  <c r="BA9" i="183"/>
  <c r="AZ9" i="183"/>
  <c r="AY9" i="183"/>
  <c r="AX9" i="183"/>
  <c r="AW9" i="183"/>
  <c r="AV9" i="183"/>
  <c r="AU9" i="183"/>
  <c r="AT9" i="183"/>
  <c r="AS9" i="183"/>
  <c r="AR9" i="183"/>
  <c r="AQ9" i="183"/>
  <c r="AP9" i="183"/>
  <c r="AO9" i="183"/>
  <c r="AN9" i="183"/>
  <c r="AM9" i="183"/>
  <c r="AL9" i="183"/>
  <c r="AK9" i="183"/>
  <c r="AJ9" i="183"/>
  <c r="AI9" i="183"/>
  <c r="AH9" i="183"/>
  <c r="AG9" i="183"/>
  <c r="AF9" i="183"/>
  <c r="AE9" i="183"/>
  <c r="AD9" i="183"/>
  <c r="AC9" i="183"/>
  <c r="AB9" i="183"/>
  <c r="AA9" i="183"/>
  <c r="Z9" i="183"/>
  <c r="Y9" i="183"/>
  <c r="X9" i="183"/>
  <c r="W9" i="183"/>
  <c r="V9" i="183"/>
  <c r="U9" i="183"/>
  <c r="T9" i="183"/>
  <c r="S9" i="183"/>
  <c r="R9" i="183"/>
  <c r="P9" i="183"/>
  <c r="O9" i="183"/>
  <c r="L9" i="183"/>
  <c r="K9" i="183"/>
  <c r="BI8" i="183"/>
  <c r="BH8" i="183"/>
  <c r="BG8" i="183"/>
  <c r="BF8" i="183"/>
  <c r="BE8" i="183"/>
  <c r="BD8" i="183"/>
  <c r="BC8" i="183"/>
  <c r="BB8" i="183"/>
  <c r="BA8" i="183"/>
  <c r="AZ8" i="183"/>
  <c r="AY8" i="183"/>
  <c r="AX8" i="183"/>
  <c r="AW8" i="183"/>
  <c r="AV8" i="183"/>
  <c r="AU8" i="183"/>
  <c r="AT8" i="183"/>
  <c r="AS8" i="183"/>
  <c r="AR8" i="183"/>
  <c r="AQ8" i="183"/>
  <c r="AP8" i="183"/>
  <c r="AO8" i="183"/>
  <c r="AN8" i="183"/>
  <c r="AM8" i="183"/>
  <c r="AL8" i="183"/>
  <c r="AK8" i="183"/>
  <c r="AJ8" i="183"/>
  <c r="AI8" i="183"/>
  <c r="AH8" i="183"/>
  <c r="AG8" i="183"/>
  <c r="AF8" i="183"/>
  <c r="AE8" i="183"/>
  <c r="AD8" i="183"/>
  <c r="AC8" i="183"/>
  <c r="AB8" i="183"/>
  <c r="AA8" i="183"/>
  <c r="Z8" i="183"/>
  <c r="Y8" i="183"/>
  <c r="X8" i="183"/>
  <c r="W8" i="183"/>
  <c r="V8" i="183"/>
  <c r="U8" i="183"/>
  <c r="T8" i="183"/>
  <c r="S8" i="183"/>
  <c r="R8" i="183"/>
  <c r="P8" i="183"/>
  <c r="O8" i="183"/>
  <c r="L8" i="183"/>
  <c r="K8" i="183"/>
  <c r="BI7" i="183"/>
  <c r="BI53" i="183" s="1"/>
  <c r="BH7" i="183"/>
  <c r="BH53" i="183" s="1"/>
  <c r="BG7" i="183"/>
  <c r="BG53" i="183" s="1"/>
  <c r="BF7" i="183"/>
  <c r="BF53" i="183" s="1"/>
  <c r="BE7" i="183"/>
  <c r="BE53" i="183" s="1"/>
  <c r="BD7" i="183"/>
  <c r="BD53" i="183" s="1"/>
  <c r="BC7" i="183"/>
  <c r="BC53" i="183" s="1"/>
  <c r="BB7" i="183"/>
  <c r="BB53" i="183" s="1"/>
  <c r="BA7" i="183"/>
  <c r="BA53" i="183" s="1"/>
  <c r="AZ7" i="183"/>
  <c r="AZ53" i="183" s="1"/>
  <c r="AY7" i="183"/>
  <c r="AY53" i="183" s="1"/>
  <c r="AX7" i="183"/>
  <c r="AX53" i="183" s="1"/>
  <c r="AW7" i="183"/>
  <c r="AW53" i="183" s="1"/>
  <c r="AV7" i="183"/>
  <c r="AV53" i="183" s="1"/>
  <c r="AU7" i="183"/>
  <c r="AU53" i="183" s="1"/>
  <c r="AT7" i="183"/>
  <c r="AT53" i="183" s="1"/>
  <c r="AS7" i="183"/>
  <c r="AS53" i="183" s="1"/>
  <c r="AR7" i="183"/>
  <c r="AR53" i="183" s="1"/>
  <c r="AQ7" i="183"/>
  <c r="AQ53" i="183" s="1"/>
  <c r="AP7" i="183"/>
  <c r="AP53" i="183" s="1"/>
  <c r="AO7" i="183"/>
  <c r="AO53" i="183" s="1"/>
  <c r="AN7" i="183"/>
  <c r="AN53" i="183" s="1"/>
  <c r="AM7" i="183"/>
  <c r="AM53" i="183" s="1"/>
  <c r="AL7" i="183"/>
  <c r="AL53" i="183" s="1"/>
  <c r="AK7" i="183"/>
  <c r="AK53" i="183" s="1"/>
  <c r="AJ7" i="183"/>
  <c r="AJ53" i="183" s="1"/>
  <c r="AI7" i="183"/>
  <c r="AI53" i="183" s="1"/>
  <c r="AH7" i="183"/>
  <c r="AH53" i="183" s="1"/>
  <c r="AG7" i="183"/>
  <c r="AG53" i="183" s="1"/>
  <c r="AF7" i="183"/>
  <c r="AF53" i="183" s="1"/>
  <c r="AF54" i="183" s="1"/>
  <c r="AF6" i="182" s="1"/>
  <c r="AE7" i="183"/>
  <c r="AE53" i="183" s="1"/>
  <c r="AD7" i="183"/>
  <c r="AD53" i="183" s="1"/>
  <c r="AD54" i="183" s="1"/>
  <c r="AD6" i="182" s="1"/>
  <c r="AC7" i="183"/>
  <c r="AC53" i="183" s="1"/>
  <c r="AB7" i="183"/>
  <c r="AB53" i="183" s="1"/>
  <c r="AB54" i="183" s="1"/>
  <c r="AB6" i="182" s="1"/>
  <c r="AA7" i="183"/>
  <c r="AA53" i="183" s="1"/>
  <c r="Z7" i="183"/>
  <c r="Z53" i="183" s="1"/>
  <c r="Z54" i="183" s="1"/>
  <c r="Z6" i="182" s="1"/>
  <c r="Y7" i="183"/>
  <c r="Y53" i="183" s="1"/>
  <c r="X7" i="183"/>
  <c r="X53" i="183" s="1"/>
  <c r="X54" i="183" s="1"/>
  <c r="X6" i="182" s="1"/>
  <c r="W7" i="183"/>
  <c r="W53" i="183" s="1"/>
  <c r="V7" i="183"/>
  <c r="V53" i="183" s="1"/>
  <c r="V54" i="183" s="1"/>
  <c r="V6" i="182" s="1"/>
  <c r="U7" i="183"/>
  <c r="U53" i="183" s="1"/>
  <c r="T7" i="183"/>
  <c r="T53" i="183" s="1"/>
  <c r="T54" i="183" s="1"/>
  <c r="T6" i="182" s="1"/>
  <c r="S7" i="183"/>
  <c r="S53" i="183" s="1"/>
  <c r="R7" i="183"/>
  <c r="R53" i="183" s="1"/>
  <c r="R54" i="183" s="1"/>
  <c r="R6" i="182" s="1"/>
  <c r="P7" i="183"/>
  <c r="P53" i="183" s="1"/>
  <c r="O7" i="183"/>
  <c r="O53" i="183" s="1"/>
  <c r="L7" i="183"/>
  <c r="L53" i="183" s="1"/>
  <c r="K7" i="183"/>
  <c r="AC1" i="183"/>
  <c r="Q53" i="182"/>
  <c r="N53" i="182"/>
  <c r="I53" i="182"/>
  <c r="H53" i="182"/>
  <c r="F53" i="182"/>
  <c r="E53" i="182"/>
  <c r="BI52" i="182"/>
  <c r="BH52" i="182"/>
  <c r="BG52" i="182"/>
  <c r="BF52" i="182"/>
  <c r="BE52" i="182"/>
  <c r="BD52" i="182"/>
  <c r="BC52" i="182"/>
  <c r="BB52" i="182"/>
  <c r="BA52" i="182"/>
  <c r="AZ52" i="182"/>
  <c r="AY52" i="182"/>
  <c r="AX52" i="182"/>
  <c r="AW52" i="182"/>
  <c r="AV52" i="182"/>
  <c r="AU52" i="182"/>
  <c r="AT52" i="182"/>
  <c r="AS52" i="182"/>
  <c r="AR52" i="182"/>
  <c r="AQ52" i="182"/>
  <c r="AP52" i="182"/>
  <c r="AO52" i="182"/>
  <c r="AN52" i="182"/>
  <c r="AM52" i="182"/>
  <c r="AL52" i="182"/>
  <c r="AK52" i="182"/>
  <c r="AJ52" i="182"/>
  <c r="AI52" i="182"/>
  <c r="AH52" i="182"/>
  <c r="AG52" i="182"/>
  <c r="AF52" i="182"/>
  <c r="AE52" i="182"/>
  <c r="AD52" i="182"/>
  <c r="AC52" i="182"/>
  <c r="AB52" i="182"/>
  <c r="AA52" i="182"/>
  <c r="Z52" i="182"/>
  <c r="Y52" i="182"/>
  <c r="X52" i="182"/>
  <c r="W52" i="182"/>
  <c r="V52" i="182"/>
  <c r="U52" i="182"/>
  <c r="T52" i="182"/>
  <c r="S52" i="182"/>
  <c r="R52" i="182"/>
  <c r="P52" i="182"/>
  <c r="O52" i="182"/>
  <c r="L52" i="182"/>
  <c r="K52" i="182"/>
  <c r="BI51" i="182"/>
  <c r="BH51" i="182"/>
  <c r="BG51" i="182"/>
  <c r="BF51" i="182"/>
  <c r="BE51" i="182"/>
  <c r="BD51" i="182"/>
  <c r="BC51" i="182"/>
  <c r="BB51" i="182"/>
  <c r="BA51" i="182"/>
  <c r="AZ51" i="182"/>
  <c r="AY51" i="182"/>
  <c r="AX51" i="182"/>
  <c r="AW51" i="182"/>
  <c r="AV51" i="182"/>
  <c r="AU51" i="182"/>
  <c r="AT51" i="182"/>
  <c r="AS51" i="182"/>
  <c r="AR51" i="182"/>
  <c r="AQ51" i="182"/>
  <c r="AP51" i="182"/>
  <c r="AO51" i="182"/>
  <c r="AN51" i="182"/>
  <c r="AM51" i="182"/>
  <c r="AL51" i="182"/>
  <c r="AK51" i="182"/>
  <c r="AJ51" i="182"/>
  <c r="AI51" i="182"/>
  <c r="AH51" i="182"/>
  <c r="AG51" i="182"/>
  <c r="AF51" i="182"/>
  <c r="AE51" i="182"/>
  <c r="AD51" i="182"/>
  <c r="AC51" i="182"/>
  <c r="AB51" i="182"/>
  <c r="AA51" i="182"/>
  <c r="Z51" i="182"/>
  <c r="Y51" i="182"/>
  <c r="X51" i="182"/>
  <c r="W51" i="182"/>
  <c r="V51" i="182"/>
  <c r="U51" i="182"/>
  <c r="T51" i="182"/>
  <c r="S51" i="182"/>
  <c r="R51" i="182"/>
  <c r="P51" i="182"/>
  <c r="O51" i="182"/>
  <c r="L51" i="182"/>
  <c r="K51" i="182"/>
  <c r="BI50" i="182"/>
  <c r="BH50" i="182"/>
  <c r="BG50" i="182"/>
  <c r="BF50" i="182"/>
  <c r="BE50" i="182"/>
  <c r="BD50" i="182"/>
  <c r="BC50" i="182"/>
  <c r="BB50" i="182"/>
  <c r="BA50" i="182"/>
  <c r="AZ50" i="182"/>
  <c r="AY50" i="182"/>
  <c r="AX50" i="182"/>
  <c r="AW50" i="182"/>
  <c r="AV50" i="182"/>
  <c r="AU50" i="182"/>
  <c r="AT50" i="182"/>
  <c r="AS50" i="182"/>
  <c r="AR50" i="182"/>
  <c r="AQ50" i="182"/>
  <c r="AP50" i="182"/>
  <c r="AO50" i="182"/>
  <c r="AN50" i="182"/>
  <c r="AM50" i="182"/>
  <c r="AL50" i="182"/>
  <c r="AK50" i="182"/>
  <c r="AJ50" i="182"/>
  <c r="AI50" i="182"/>
  <c r="AH50" i="182"/>
  <c r="AG50" i="182"/>
  <c r="AF50" i="182"/>
  <c r="AE50" i="182"/>
  <c r="AD50" i="182"/>
  <c r="AC50" i="182"/>
  <c r="AB50" i="182"/>
  <c r="AA50" i="182"/>
  <c r="Z50" i="182"/>
  <c r="Y50" i="182"/>
  <c r="X50" i="182"/>
  <c r="W50" i="182"/>
  <c r="V50" i="182"/>
  <c r="U50" i="182"/>
  <c r="T50" i="182"/>
  <c r="S50" i="182"/>
  <c r="R50" i="182"/>
  <c r="P50" i="182"/>
  <c r="O50" i="182"/>
  <c r="L50" i="182"/>
  <c r="K50" i="182"/>
  <c r="BI49" i="182"/>
  <c r="BH49" i="182"/>
  <c r="BG49" i="182"/>
  <c r="BF49" i="182"/>
  <c r="BE49" i="182"/>
  <c r="BD49" i="182"/>
  <c r="BC49" i="182"/>
  <c r="BB49" i="182"/>
  <c r="BA49" i="182"/>
  <c r="AZ49" i="182"/>
  <c r="AY49" i="182"/>
  <c r="AX49" i="182"/>
  <c r="AW49" i="182"/>
  <c r="AV49" i="182"/>
  <c r="AU49" i="182"/>
  <c r="AT49" i="182"/>
  <c r="AS49" i="182"/>
  <c r="AR49" i="182"/>
  <c r="AQ49" i="182"/>
  <c r="AP49" i="182"/>
  <c r="AO49" i="182"/>
  <c r="AN49" i="182"/>
  <c r="AM49" i="182"/>
  <c r="AL49" i="182"/>
  <c r="AK49" i="182"/>
  <c r="AJ49" i="182"/>
  <c r="AI49" i="182"/>
  <c r="AH49" i="182"/>
  <c r="AG49" i="182"/>
  <c r="AF49" i="182"/>
  <c r="AE49" i="182"/>
  <c r="AD49" i="182"/>
  <c r="AC49" i="182"/>
  <c r="AB49" i="182"/>
  <c r="AA49" i="182"/>
  <c r="Z49" i="182"/>
  <c r="Y49" i="182"/>
  <c r="X49" i="182"/>
  <c r="W49" i="182"/>
  <c r="V49" i="182"/>
  <c r="U49" i="182"/>
  <c r="T49" i="182"/>
  <c r="S49" i="182"/>
  <c r="R49" i="182"/>
  <c r="P49" i="182"/>
  <c r="O49" i="182"/>
  <c r="L49" i="182"/>
  <c r="K49" i="182"/>
  <c r="BI48" i="182"/>
  <c r="BH48" i="182"/>
  <c r="BG48" i="182"/>
  <c r="BF48" i="182"/>
  <c r="BE48" i="182"/>
  <c r="BD48" i="182"/>
  <c r="BC48" i="182"/>
  <c r="BB48" i="182"/>
  <c r="BA48" i="182"/>
  <c r="AZ48" i="182"/>
  <c r="AY48" i="182"/>
  <c r="AX48" i="182"/>
  <c r="AW48" i="182"/>
  <c r="AV48" i="182"/>
  <c r="AU48" i="182"/>
  <c r="AT48" i="182"/>
  <c r="AS48" i="182"/>
  <c r="AR48" i="182"/>
  <c r="AQ48" i="182"/>
  <c r="AP48" i="182"/>
  <c r="AO48" i="182"/>
  <c r="AN48" i="182"/>
  <c r="AM48" i="182"/>
  <c r="AL48" i="182"/>
  <c r="AK48" i="182"/>
  <c r="AJ48" i="182"/>
  <c r="AI48" i="182"/>
  <c r="AH48" i="182"/>
  <c r="AG48" i="182"/>
  <c r="AF48" i="182"/>
  <c r="AE48" i="182"/>
  <c r="AD48" i="182"/>
  <c r="AC48" i="182"/>
  <c r="AB48" i="182"/>
  <c r="AA48" i="182"/>
  <c r="Z48" i="182"/>
  <c r="Y48" i="182"/>
  <c r="X48" i="182"/>
  <c r="W48" i="182"/>
  <c r="V48" i="182"/>
  <c r="U48" i="182"/>
  <c r="T48" i="182"/>
  <c r="S48" i="182"/>
  <c r="R48" i="182"/>
  <c r="P48" i="182"/>
  <c r="O48" i="182"/>
  <c r="L48" i="182"/>
  <c r="K48" i="182"/>
  <c r="BI47" i="182"/>
  <c r="BH47" i="182"/>
  <c r="BG47" i="182"/>
  <c r="BF47" i="182"/>
  <c r="BE47" i="182"/>
  <c r="BD47" i="182"/>
  <c r="BC47" i="182"/>
  <c r="BB47" i="182"/>
  <c r="BA47" i="182"/>
  <c r="AZ47" i="182"/>
  <c r="AY47" i="182"/>
  <c r="AX47" i="182"/>
  <c r="AW47" i="182"/>
  <c r="AV47" i="182"/>
  <c r="AU47" i="182"/>
  <c r="AT47" i="182"/>
  <c r="AS47" i="182"/>
  <c r="AR47" i="182"/>
  <c r="AQ47" i="182"/>
  <c r="AP47" i="182"/>
  <c r="AO47" i="182"/>
  <c r="AN47" i="182"/>
  <c r="AM47" i="182"/>
  <c r="AL47" i="182"/>
  <c r="AK47" i="182"/>
  <c r="AJ47" i="182"/>
  <c r="AI47" i="182"/>
  <c r="AH47" i="182"/>
  <c r="AG47" i="182"/>
  <c r="AF47" i="182"/>
  <c r="AE47" i="182"/>
  <c r="AD47" i="182"/>
  <c r="AC47" i="182"/>
  <c r="AB47" i="182"/>
  <c r="AA47" i="182"/>
  <c r="Z47" i="182"/>
  <c r="Y47" i="182"/>
  <c r="X47" i="182"/>
  <c r="W47" i="182"/>
  <c r="V47" i="182"/>
  <c r="U47" i="182"/>
  <c r="T47" i="182"/>
  <c r="S47" i="182"/>
  <c r="R47" i="182"/>
  <c r="P47" i="182"/>
  <c r="O47" i="182"/>
  <c r="L47" i="182"/>
  <c r="K47" i="182"/>
  <c r="BI46" i="182"/>
  <c r="BH46" i="182"/>
  <c r="BG46" i="182"/>
  <c r="BF46" i="182"/>
  <c r="BE46" i="182"/>
  <c r="BD46" i="182"/>
  <c r="BC46" i="182"/>
  <c r="BB46" i="182"/>
  <c r="BA46" i="182"/>
  <c r="AZ46" i="182"/>
  <c r="AY46" i="182"/>
  <c r="AX46" i="182"/>
  <c r="AW46" i="182"/>
  <c r="AV46" i="182"/>
  <c r="AU46" i="182"/>
  <c r="AT46" i="182"/>
  <c r="AS46" i="182"/>
  <c r="AR46" i="182"/>
  <c r="AQ46" i="182"/>
  <c r="AP46" i="182"/>
  <c r="AO46" i="182"/>
  <c r="AN46" i="182"/>
  <c r="AM46" i="182"/>
  <c r="AL46" i="182"/>
  <c r="AK46" i="182"/>
  <c r="AJ46" i="182"/>
  <c r="AI46" i="182"/>
  <c r="AH46" i="182"/>
  <c r="AG46" i="182"/>
  <c r="AF46" i="182"/>
  <c r="AE46" i="182"/>
  <c r="AD46" i="182"/>
  <c r="AC46" i="182"/>
  <c r="AB46" i="182"/>
  <c r="AA46" i="182"/>
  <c r="Z46" i="182"/>
  <c r="Y46" i="182"/>
  <c r="X46" i="182"/>
  <c r="W46" i="182"/>
  <c r="V46" i="182"/>
  <c r="U46" i="182"/>
  <c r="T46" i="182"/>
  <c r="S46" i="182"/>
  <c r="R46" i="182"/>
  <c r="P46" i="182"/>
  <c r="O46" i="182"/>
  <c r="L46" i="182"/>
  <c r="K46" i="182"/>
  <c r="BI45" i="182"/>
  <c r="BH45" i="182"/>
  <c r="BG45" i="182"/>
  <c r="BF45" i="182"/>
  <c r="BE45" i="182"/>
  <c r="BD45" i="182"/>
  <c r="BC45" i="182"/>
  <c r="BB45" i="182"/>
  <c r="BA45" i="182"/>
  <c r="AZ45" i="182"/>
  <c r="AY45" i="182"/>
  <c r="AX45" i="182"/>
  <c r="AW45" i="182"/>
  <c r="AV45" i="182"/>
  <c r="AU45" i="182"/>
  <c r="AT45" i="182"/>
  <c r="AS45" i="182"/>
  <c r="AR45" i="182"/>
  <c r="AQ45" i="182"/>
  <c r="AP45" i="182"/>
  <c r="AO45" i="182"/>
  <c r="AN45" i="182"/>
  <c r="AM45" i="182"/>
  <c r="AL45" i="182"/>
  <c r="AK45" i="182"/>
  <c r="AJ45" i="182"/>
  <c r="AI45" i="182"/>
  <c r="AH45" i="182"/>
  <c r="AG45" i="182"/>
  <c r="AF45" i="182"/>
  <c r="AE45" i="182"/>
  <c r="AD45" i="182"/>
  <c r="AC45" i="182"/>
  <c r="AB45" i="182"/>
  <c r="AA45" i="182"/>
  <c r="Z45" i="182"/>
  <c r="Y45" i="182"/>
  <c r="X45" i="182"/>
  <c r="W45" i="182"/>
  <c r="V45" i="182"/>
  <c r="U45" i="182"/>
  <c r="T45" i="182"/>
  <c r="S45" i="182"/>
  <c r="R45" i="182"/>
  <c r="P45" i="182"/>
  <c r="O45" i="182"/>
  <c r="L45" i="182"/>
  <c r="K45" i="182"/>
  <c r="BI44" i="182"/>
  <c r="BH44" i="182"/>
  <c r="BG44" i="182"/>
  <c r="BF44" i="182"/>
  <c r="BE44" i="182"/>
  <c r="BD44" i="182"/>
  <c r="BC44" i="182"/>
  <c r="BB44" i="182"/>
  <c r="BA44" i="182"/>
  <c r="AZ44" i="182"/>
  <c r="AY44" i="182"/>
  <c r="AX44" i="182"/>
  <c r="AW44" i="182"/>
  <c r="AV44" i="182"/>
  <c r="AU44" i="182"/>
  <c r="AT44" i="182"/>
  <c r="AS44" i="182"/>
  <c r="AR44" i="182"/>
  <c r="AQ44" i="182"/>
  <c r="AP44" i="182"/>
  <c r="AO44" i="182"/>
  <c r="AN44" i="182"/>
  <c r="AM44" i="182"/>
  <c r="AL44" i="182"/>
  <c r="AK44" i="182"/>
  <c r="AJ44" i="182"/>
  <c r="AI44" i="182"/>
  <c r="AH44" i="182"/>
  <c r="AG44" i="182"/>
  <c r="AF44" i="182"/>
  <c r="AE44" i="182"/>
  <c r="AD44" i="182"/>
  <c r="AC44" i="182"/>
  <c r="AB44" i="182"/>
  <c r="AA44" i="182"/>
  <c r="Z44" i="182"/>
  <c r="Y44" i="182"/>
  <c r="X44" i="182"/>
  <c r="W44" i="182"/>
  <c r="V44" i="182"/>
  <c r="U44" i="182"/>
  <c r="T44" i="182"/>
  <c r="S44" i="182"/>
  <c r="R44" i="182"/>
  <c r="P44" i="182"/>
  <c r="O44" i="182"/>
  <c r="L44" i="182"/>
  <c r="K44" i="182"/>
  <c r="BI43" i="182"/>
  <c r="BH43" i="182"/>
  <c r="BG43" i="182"/>
  <c r="BF43" i="182"/>
  <c r="BE43" i="182"/>
  <c r="BD43" i="182"/>
  <c r="BC43" i="182"/>
  <c r="BB43" i="182"/>
  <c r="BA43" i="182"/>
  <c r="AZ43" i="182"/>
  <c r="AY43" i="182"/>
  <c r="AX43" i="182"/>
  <c r="AW43" i="182"/>
  <c r="AV43" i="182"/>
  <c r="AU43" i="182"/>
  <c r="AT43" i="182"/>
  <c r="AS43" i="182"/>
  <c r="AR43" i="182"/>
  <c r="AQ43" i="182"/>
  <c r="AP43" i="182"/>
  <c r="AO43" i="182"/>
  <c r="AN43" i="182"/>
  <c r="AM43" i="182"/>
  <c r="AL43" i="182"/>
  <c r="AK43" i="182"/>
  <c r="AJ43" i="182"/>
  <c r="AI43" i="182"/>
  <c r="AH43" i="182"/>
  <c r="AG43" i="182"/>
  <c r="AF43" i="182"/>
  <c r="AE43" i="182"/>
  <c r="AD43" i="182"/>
  <c r="AC43" i="182"/>
  <c r="AB43" i="182"/>
  <c r="AA43" i="182"/>
  <c r="Z43" i="182"/>
  <c r="Y43" i="182"/>
  <c r="X43" i="182"/>
  <c r="W43" i="182"/>
  <c r="V43" i="182"/>
  <c r="U43" i="182"/>
  <c r="T43" i="182"/>
  <c r="S43" i="182"/>
  <c r="R43" i="182"/>
  <c r="P43" i="182"/>
  <c r="O43" i="182"/>
  <c r="L43" i="182"/>
  <c r="K43" i="182"/>
  <c r="BI42" i="182"/>
  <c r="BH42" i="182"/>
  <c r="BG42" i="182"/>
  <c r="BF42" i="182"/>
  <c r="BE42" i="182"/>
  <c r="BD42" i="182"/>
  <c r="BC42" i="182"/>
  <c r="BB42" i="182"/>
  <c r="BA42" i="182"/>
  <c r="AZ42" i="182"/>
  <c r="AY42" i="182"/>
  <c r="AX42" i="182"/>
  <c r="AW42" i="182"/>
  <c r="AV42" i="182"/>
  <c r="AU42" i="182"/>
  <c r="AT42" i="182"/>
  <c r="AS42" i="182"/>
  <c r="AR42" i="182"/>
  <c r="AQ42" i="182"/>
  <c r="AP42" i="182"/>
  <c r="AO42" i="182"/>
  <c r="AN42" i="182"/>
  <c r="AM42" i="182"/>
  <c r="AL42" i="182"/>
  <c r="AK42" i="182"/>
  <c r="AJ42" i="182"/>
  <c r="AI42" i="182"/>
  <c r="AH42" i="182"/>
  <c r="AG42" i="182"/>
  <c r="AF42" i="182"/>
  <c r="AE42" i="182"/>
  <c r="AD42" i="182"/>
  <c r="AC42" i="182"/>
  <c r="AB42" i="182"/>
  <c r="AA42" i="182"/>
  <c r="Z42" i="182"/>
  <c r="Y42" i="182"/>
  <c r="X42" i="182"/>
  <c r="W42" i="182"/>
  <c r="V42" i="182"/>
  <c r="U42" i="182"/>
  <c r="T42" i="182"/>
  <c r="S42" i="182"/>
  <c r="R42" i="182"/>
  <c r="P42" i="182"/>
  <c r="O42" i="182"/>
  <c r="L42" i="182"/>
  <c r="K42" i="182"/>
  <c r="BI41" i="182"/>
  <c r="BH41" i="182"/>
  <c r="BG41" i="182"/>
  <c r="BF41" i="182"/>
  <c r="BE41" i="182"/>
  <c r="BD41" i="182"/>
  <c r="BC41" i="182"/>
  <c r="BB41" i="182"/>
  <c r="BA41" i="182"/>
  <c r="AZ41" i="182"/>
  <c r="AY41" i="182"/>
  <c r="AX41" i="182"/>
  <c r="AW41" i="182"/>
  <c r="AV41" i="182"/>
  <c r="AU41" i="182"/>
  <c r="AT41" i="182"/>
  <c r="AS41" i="182"/>
  <c r="AR41" i="182"/>
  <c r="AQ41" i="182"/>
  <c r="AP41" i="182"/>
  <c r="AO41" i="182"/>
  <c r="AN41" i="182"/>
  <c r="AM41" i="182"/>
  <c r="AL41" i="182"/>
  <c r="AK41" i="182"/>
  <c r="AJ41" i="182"/>
  <c r="AI41" i="182"/>
  <c r="AH41" i="182"/>
  <c r="AG41" i="182"/>
  <c r="AF41" i="182"/>
  <c r="AE41" i="182"/>
  <c r="AD41" i="182"/>
  <c r="AC41" i="182"/>
  <c r="AB41" i="182"/>
  <c r="AA41" i="182"/>
  <c r="Z41" i="182"/>
  <c r="Y41" i="182"/>
  <c r="X41" i="182"/>
  <c r="W41" i="182"/>
  <c r="V41" i="182"/>
  <c r="U41" i="182"/>
  <c r="T41" i="182"/>
  <c r="S41" i="182"/>
  <c r="R41" i="182"/>
  <c r="P41" i="182"/>
  <c r="O41" i="182"/>
  <c r="L41" i="182"/>
  <c r="K41" i="182"/>
  <c r="BI40" i="182"/>
  <c r="BH40" i="182"/>
  <c r="BG40" i="182"/>
  <c r="BF40" i="182"/>
  <c r="BE40" i="182"/>
  <c r="BD40" i="182"/>
  <c r="BC40" i="182"/>
  <c r="BB40" i="182"/>
  <c r="BA40" i="182"/>
  <c r="AZ40" i="182"/>
  <c r="AY40" i="182"/>
  <c r="AX40" i="182"/>
  <c r="AW40" i="182"/>
  <c r="AV40" i="182"/>
  <c r="AU40" i="182"/>
  <c r="AT40" i="182"/>
  <c r="AS40" i="182"/>
  <c r="AR40" i="182"/>
  <c r="AQ40" i="182"/>
  <c r="AP40" i="182"/>
  <c r="AO40" i="182"/>
  <c r="AN40" i="182"/>
  <c r="AM40" i="182"/>
  <c r="AL40" i="182"/>
  <c r="AK40" i="182"/>
  <c r="AJ40" i="182"/>
  <c r="AI40" i="182"/>
  <c r="AH40" i="182"/>
  <c r="AG40" i="182"/>
  <c r="AF40" i="182"/>
  <c r="AE40" i="182"/>
  <c r="AD40" i="182"/>
  <c r="AC40" i="182"/>
  <c r="AB40" i="182"/>
  <c r="AA40" i="182"/>
  <c r="Z40" i="182"/>
  <c r="Y40" i="182"/>
  <c r="X40" i="182"/>
  <c r="W40" i="182"/>
  <c r="V40" i="182"/>
  <c r="U40" i="182"/>
  <c r="T40" i="182"/>
  <c r="S40" i="182"/>
  <c r="R40" i="182"/>
  <c r="P40" i="182"/>
  <c r="O40" i="182"/>
  <c r="L40" i="182"/>
  <c r="K40" i="182"/>
  <c r="BI39" i="182"/>
  <c r="BH39" i="182"/>
  <c r="BG39" i="182"/>
  <c r="BF39" i="182"/>
  <c r="BE39" i="182"/>
  <c r="BD39" i="182"/>
  <c r="BC39" i="182"/>
  <c r="BB39" i="182"/>
  <c r="BA39" i="182"/>
  <c r="AZ39" i="182"/>
  <c r="AY39" i="182"/>
  <c r="AX39" i="182"/>
  <c r="AW39" i="182"/>
  <c r="AV39" i="182"/>
  <c r="AU39" i="182"/>
  <c r="AT39" i="182"/>
  <c r="AS39" i="182"/>
  <c r="AR39" i="182"/>
  <c r="AQ39" i="182"/>
  <c r="AP39" i="182"/>
  <c r="AO39" i="182"/>
  <c r="AN39" i="182"/>
  <c r="AM39" i="182"/>
  <c r="AL39" i="182"/>
  <c r="AK39" i="182"/>
  <c r="AJ39" i="182"/>
  <c r="AI39" i="182"/>
  <c r="AH39" i="182"/>
  <c r="AG39" i="182"/>
  <c r="AF39" i="182"/>
  <c r="AE39" i="182"/>
  <c r="AD39" i="182"/>
  <c r="AC39" i="182"/>
  <c r="AB39" i="182"/>
  <c r="AA39" i="182"/>
  <c r="Z39" i="182"/>
  <c r="Y39" i="182"/>
  <c r="X39" i="182"/>
  <c r="W39" i="182"/>
  <c r="V39" i="182"/>
  <c r="U39" i="182"/>
  <c r="T39" i="182"/>
  <c r="S39" i="182"/>
  <c r="R39" i="182"/>
  <c r="P39" i="182"/>
  <c r="O39" i="182"/>
  <c r="L39" i="182"/>
  <c r="K39" i="182"/>
  <c r="BI38" i="182"/>
  <c r="BH38" i="182"/>
  <c r="BG38" i="182"/>
  <c r="BF38" i="182"/>
  <c r="BE38" i="182"/>
  <c r="BD38" i="182"/>
  <c r="BC38" i="182"/>
  <c r="BB38" i="182"/>
  <c r="BA38" i="182"/>
  <c r="AZ38" i="182"/>
  <c r="AY38" i="182"/>
  <c r="AX38" i="182"/>
  <c r="AW38" i="182"/>
  <c r="AV38" i="182"/>
  <c r="AU38" i="182"/>
  <c r="AT38" i="182"/>
  <c r="AS38" i="182"/>
  <c r="AR38" i="182"/>
  <c r="AQ38" i="182"/>
  <c r="AP38" i="182"/>
  <c r="AO38" i="182"/>
  <c r="AN38" i="182"/>
  <c r="AM38" i="182"/>
  <c r="AL38" i="182"/>
  <c r="AK38" i="182"/>
  <c r="AJ38" i="182"/>
  <c r="AI38" i="182"/>
  <c r="AH38" i="182"/>
  <c r="AG38" i="182"/>
  <c r="AF38" i="182"/>
  <c r="AE38" i="182"/>
  <c r="AD38" i="182"/>
  <c r="AC38" i="182"/>
  <c r="AB38" i="182"/>
  <c r="AA38" i="182"/>
  <c r="Z38" i="182"/>
  <c r="Y38" i="182"/>
  <c r="X38" i="182"/>
  <c r="W38" i="182"/>
  <c r="V38" i="182"/>
  <c r="U38" i="182"/>
  <c r="T38" i="182"/>
  <c r="S38" i="182"/>
  <c r="R38" i="182"/>
  <c r="P38" i="182"/>
  <c r="O38" i="182"/>
  <c r="L38" i="182"/>
  <c r="K38" i="182"/>
  <c r="BI37" i="182"/>
  <c r="BH37" i="182"/>
  <c r="BG37" i="182"/>
  <c r="BF37" i="182"/>
  <c r="BE37" i="182"/>
  <c r="BD37" i="182"/>
  <c r="BC37" i="182"/>
  <c r="BB37" i="182"/>
  <c r="BA37" i="182"/>
  <c r="AZ37" i="182"/>
  <c r="AY37" i="182"/>
  <c r="AX37" i="182"/>
  <c r="AW37" i="182"/>
  <c r="AV37" i="182"/>
  <c r="AU37" i="182"/>
  <c r="AT37" i="182"/>
  <c r="AS37" i="182"/>
  <c r="AR37" i="182"/>
  <c r="AQ37" i="182"/>
  <c r="AP37" i="182"/>
  <c r="AO37" i="182"/>
  <c r="AN37" i="182"/>
  <c r="AM37" i="182"/>
  <c r="AL37" i="182"/>
  <c r="AK37" i="182"/>
  <c r="AJ37" i="182"/>
  <c r="AI37" i="182"/>
  <c r="AH37" i="182"/>
  <c r="AG37" i="182"/>
  <c r="AF37" i="182"/>
  <c r="AE37" i="182"/>
  <c r="AD37" i="182"/>
  <c r="AC37" i="182"/>
  <c r="AB37" i="182"/>
  <c r="AA37" i="182"/>
  <c r="Z37" i="182"/>
  <c r="Y37" i="182"/>
  <c r="X37" i="182"/>
  <c r="W37" i="182"/>
  <c r="V37" i="182"/>
  <c r="U37" i="182"/>
  <c r="T37" i="182"/>
  <c r="S37" i="182"/>
  <c r="R37" i="182"/>
  <c r="P37" i="182"/>
  <c r="O37" i="182"/>
  <c r="L37" i="182"/>
  <c r="K37" i="182"/>
  <c r="BI36" i="182"/>
  <c r="BH36" i="182"/>
  <c r="BG36" i="182"/>
  <c r="BF36" i="182"/>
  <c r="BE36" i="182"/>
  <c r="BD36" i="182"/>
  <c r="BC36" i="182"/>
  <c r="BB36" i="182"/>
  <c r="BA36" i="182"/>
  <c r="AZ36" i="182"/>
  <c r="AY36" i="182"/>
  <c r="AX36" i="182"/>
  <c r="AW36" i="182"/>
  <c r="AV36" i="182"/>
  <c r="AU36" i="182"/>
  <c r="AT36" i="182"/>
  <c r="AS36" i="182"/>
  <c r="AR36" i="182"/>
  <c r="AQ36" i="182"/>
  <c r="AP36" i="182"/>
  <c r="AO36" i="182"/>
  <c r="AN36" i="182"/>
  <c r="AM36" i="182"/>
  <c r="AL36" i="182"/>
  <c r="AK36" i="182"/>
  <c r="AJ36" i="182"/>
  <c r="AI36" i="182"/>
  <c r="AH36" i="182"/>
  <c r="AG36" i="182"/>
  <c r="AF36" i="182"/>
  <c r="AE36" i="182"/>
  <c r="AD36" i="182"/>
  <c r="AC36" i="182"/>
  <c r="AB36" i="182"/>
  <c r="AA36" i="182"/>
  <c r="Z36" i="182"/>
  <c r="Y36" i="182"/>
  <c r="X36" i="182"/>
  <c r="W36" i="182"/>
  <c r="V36" i="182"/>
  <c r="U36" i="182"/>
  <c r="T36" i="182"/>
  <c r="S36" i="182"/>
  <c r="R36" i="182"/>
  <c r="P36" i="182"/>
  <c r="O36" i="182"/>
  <c r="L36" i="182"/>
  <c r="K36" i="182"/>
  <c r="BI35" i="182"/>
  <c r="BH35" i="182"/>
  <c r="BG35" i="182"/>
  <c r="BF35" i="182"/>
  <c r="BE35" i="182"/>
  <c r="BD35" i="182"/>
  <c r="BC35" i="182"/>
  <c r="BB35" i="182"/>
  <c r="BA35" i="182"/>
  <c r="AZ35" i="182"/>
  <c r="AY35" i="182"/>
  <c r="AX35" i="182"/>
  <c r="AW35" i="182"/>
  <c r="AV35" i="182"/>
  <c r="AU35" i="182"/>
  <c r="AT35" i="182"/>
  <c r="AS35" i="182"/>
  <c r="AR35" i="182"/>
  <c r="AQ35" i="182"/>
  <c r="AP35" i="182"/>
  <c r="AO35" i="182"/>
  <c r="AN35" i="182"/>
  <c r="AM35" i="182"/>
  <c r="AL35" i="182"/>
  <c r="AK35" i="182"/>
  <c r="AJ35" i="182"/>
  <c r="AI35" i="182"/>
  <c r="AH35" i="182"/>
  <c r="AG35" i="182"/>
  <c r="AF35" i="182"/>
  <c r="AE35" i="182"/>
  <c r="AD35" i="182"/>
  <c r="AC35" i="182"/>
  <c r="AB35" i="182"/>
  <c r="AA35" i="182"/>
  <c r="Z35" i="182"/>
  <c r="Y35" i="182"/>
  <c r="X35" i="182"/>
  <c r="W35" i="182"/>
  <c r="V35" i="182"/>
  <c r="U35" i="182"/>
  <c r="T35" i="182"/>
  <c r="S35" i="182"/>
  <c r="R35" i="182"/>
  <c r="P35" i="182"/>
  <c r="O35" i="182"/>
  <c r="L35" i="182"/>
  <c r="K35" i="182"/>
  <c r="BI34" i="182"/>
  <c r="BH34" i="182"/>
  <c r="BG34" i="182"/>
  <c r="BF34" i="182"/>
  <c r="BE34" i="182"/>
  <c r="BD34" i="182"/>
  <c r="BC34" i="182"/>
  <c r="BB34" i="182"/>
  <c r="BA34" i="182"/>
  <c r="AZ34" i="182"/>
  <c r="AY34" i="182"/>
  <c r="AX34" i="182"/>
  <c r="AW34" i="182"/>
  <c r="AV34" i="182"/>
  <c r="AU34" i="182"/>
  <c r="AT34" i="182"/>
  <c r="AS34" i="182"/>
  <c r="AR34" i="182"/>
  <c r="AQ34" i="182"/>
  <c r="AP34" i="182"/>
  <c r="AO34" i="182"/>
  <c r="AN34" i="182"/>
  <c r="AM34" i="182"/>
  <c r="AL34" i="182"/>
  <c r="AK34" i="182"/>
  <c r="AJ34" i="182"/>
  <c r="AI34" i="182"/>
  <c r="AH34" i="182"/>
  <c r="AG34" i="182"/>
  <c r="AF34" i="182"/>
  <c r="AE34" i="182"/>
  <c r="AD34" i="182"/>
  <c r="AC34" i="182"/>
  <c r="AB34" i="182"/>
  <c r="AA34" i="182"/>
  <c r="Z34" i="182"/>
  <c r="Y34" i="182"/>
  <c r="X34" i="182"/>
  <c r="W34" i="182"/>
  <c r="V34" i="182"/>
  <c r="U34" i="182"/>
  <c r="T34" i="182"/>
  <c r="S34" i="182"/>
  <c r="R34" i="182"/>
  <c r="P34" i="182"/>
  <c r="O34" i="182"/>
  <c r="L34" i="182"/>
  <c r="K34" i="182"/>
  <c r="BI33" i="182"/>
  <c r="BH33" i="182"/>
  <c r="BG33" i="182"/>
  <c r="BF33" i="182"/>
  <c r="BE33" i="182"/>
  <c r="BD33" i="182"/>
  <c r="BC33" i="182"/>
  <c r="BB33" i="182"/>
  <c r="BA33" i="182"/>
  <c r="AZ33" i="182"/>
  <c r="AY33" i="182"/>
  <c r="AX33" i="182"/>
  <c r="AW33" i="182"/>
  <c r="AV33" i="182"/>
  <c r="AU33" i="182"/>
  <c r="AT33" i="182"/>
  <c r="AS33" i="182"/>
  <c r="AR33" i="182"/>
  <c r="AQ33" i="182"/>
  <c r="AP33" i="182"/>
  <c r="AO33" i="182"/>
  <c r="AN33" i="182"/>
  <c r="AM33" i="182"/>
  <c r="AL33" i="182"/>
  <c r="AK33" i="182"/>
  <c r="AJ33" i="182"/>
  <c r="AI33" i="182"/>
  <c r="AH33" i="182"/>
  <c r="AG33" i="182"/>
  <c r="AF33" i="182"/>
  <c r="AE33" i="182"/>
  <c r="AD33" i="182"/>
  <c r="AC33" i="182"/>
  <c r="AB33" i="182"/>
  <c r="AA33" i="182"/>
  <c r="Z33" i="182"/>
  <c r="Y33" i="182"/>
  <c r="X33" i="182"/>
  <c r="W33" i="182"/>
  <c r="V33" i="182"/>
  <c r="U33" i="182"/>
  <c r="T33" i="182"/>
  <c r="S33" i="182"/>
  <c r="R33" i="182"/>
  <c r="P33" i="182"/>
  <c r="O33" i="182"/>
  <c r="L33" i="182"/>
  <c r="K33" i="182"/>
  <c r="BI32" i="182"/>
  <c r="BH32" i="182"/>
  <c r="BG32" i="182"/>
  <c r="BF32" i="182"/>
  <c r="BE32" i="182"/>
  <c r="BD32" i="182"/>
  <c r="BC32" i="182"/>
  <c r="BB32" i="182"/>
  <c r="BA32" i="182"/>
  <c r="AZ32" i="182"/>
  <c r="AY32" i="182"/>
  <c r="AX32" i="182"/>
  <c r="AW32" i="182"/>
  <c r="AV32" i="182"/>
  <c r="AU32" i="182"/>
  <c r="AT32" i="182"/>
  <c r="AS32" i="182"/>
  <c r="AR32" i="182"/>
  <c r="AQ32" i="182"/>
  <c r="AP32" i="182"/>
  <c r="AO32" i="182"/>
  <c r="AN32" i="182"/>
  <c r="AM32" i="182"/>
  <c r="AL32" i="182"/>
  <c r="AK32" i="182"/>
  <c r="AJ32" i="182"/>
  <c r="AI32" i="182"/>
  <c r="AH32" i="182"/>
  <c r="AG32" i="182"/>
  <c r="AF32" i="182"/>
  <c r="AE32" i="182"/>
  <c r="AD32" i="182"/>
  <c r="AC32" i="182"/>
  <c r="AB32" i="182"/>
  <c r="AA32" i="182"/>
  <c r="Z32" i="182"/>
  <c r="Y32" i="182"/>
  <c r="X32" i="182"/>
  <c r="W32" i="182"/>
  <c r="V32" i="182"/>
  <c r="U32" i="182"/>
  <c r="T32" i="182"/>
  <c r="S32" i="182"/>
  <c r="R32" i="182"/>
  <c r="P32" i="182"/>
  <c r="O32" i="182"/>
  <c r="L32" i="182"/>
  <c r="K32" i="182"/>
  <c r="BI31" i="182"/>
  <c r="BH31" i="182"/>
  <c r="BG31" i="182"/>
  <c r="BF31" i="182"/>
  <c r="BE31" i="182"/>
  <c r="BD31" i="182"/>
  <c r="BC31" i="182"/>
  <c r="BB31" i="182"/>
  <c r="BA31" i="182"/>
  <c r="AZ31" i="182"/>
  <c r="AY31" i="182"/>
  <c r="AX31" i="182"/>
  <c r="AW31" i="182"/>
  <c r="AV31" i="182"/>
  <c r="AU31" i="182"/>
  <c r="AT31" i="182"/>
  <c r="AS31" i="182"/>
  <c r="AR31" i="182"/>
  <c r="AQ31" i="182"/>
  <c r="AP31" i="182"/>
  <c r="AO31" i="182"/>
  <c r="AN31" i="182"/>
  <c r="AM31" i="182"/>
  <c r="AL31" i="182"/>
  <c r="AK31" i="182"/>
  <c r="AJ31" i="182"/>
  <c r="AI31" i="182"/>
  <c r="AH31" i="182"/>
  <c r="AG31" i="182"/>
  <c r="AF31" i="182"/>
  <c r="AE31" i="182"/>
  <c r="AD31" i="182"/>
  <c r="AC31" i="182"/>
  <c r="AB31" i="182"/>
  <c r="AA31" i="182"/>
  <c r="Z31" i="182"/>
  <c r="Y31" i="182"/>
  <c r="X31" i="182"/>
  <c r="W31" i="182"/>
  <c r="V31" i="182"/>
  <c r="U31" i="182"/>
  <c r="T31" i="182"/>
  <c r="S31" i="182"/>
  <c r="R31" i="182"/>
  <c r="P31" i="182"/>
  <c r="O31" i="182"/>
  <c r="L31" i="182"/>
  <c r="K31" i="182"/>
  <c r="BI30" i="182"/>
  <c r="BH30" i="182"/>
  <c r="BG30" i="182"/>
  <c r="BF30" i="182"/>
  <c r="BE30" i="182"/>
  <c r="BD30" i="182"/>
  <c r="BC30" i="182"/>
  <c r="BB30" i="182"/>
  <c r="BA30" i="182"/>
  <c r="AZ30" i="182"/>
  <c r="AY30" i="182"/>
  <c r="AX30" i="182"/>
  <c r="AW30" i="182"/>
  <c r="AV30" i="182"/>
  <c r="AU30" i="182"/>
  <c r="AT30" i="182"/>
  <c r="AS30" i="182"/>
  <c r="AR30" i="182"/>
  <c r="AQ30" i="182"/>
  <c r="AP30" i="182"/>
  <c r="AO30" i="182"/>
  <c r="AN30" i="182"/>
  <c r="AM30" i="182"/>
  <c r="AL30" i="182"/>
  <c r="AK30" i="182"/>
  <c r="AJ30" i="182"/>
  <c r="AI30" i="182"/>
  <c r="AH30" i="182"/>
  <c r="AG30" i="182"/>
  <c r="AF30" i="182"/>
  <c r="AE30" i="182"/>
  <c r="AD30" i="182"/>
  <c r="AC30" i="182"/>
  <c r="AB30" i="182"/>
  <c r="AA30" i="182"/>
  <c r="Z30" i="182"/>
  <c r="Y30" i="182"/>
  <c r="X30" i="182"/>
  <c r="W30" i="182"/>
  <c r="V30" i="182"/>
  <c r="U30" i="182"/>
  <c r="T30" i="182"/>
  <c r="S30" i="182"/>
  <c r="R30" i="182"/>
  <c r="P30" i="182"/>
  <c r="O30" i="182"/>
  <c r="L30" i="182"/>
  <c r="K30" i="182"/>
  <c r="BI29" i="182"/>
  <c r="BH29" i="182"/>
  <c r="BG29" i="182"/>
  <c r="BF29" i="182"/>
  <c r="BE29" i="182"/>
  <c r="BD29" i="182"/>
  <c r="BC29" i="182"/>
  <c r="BB29" i="182"/>
  <c r="BA29" i="182"/>
  <c r="AZ29" i="182"/>
  <c r="AY29" i="182"/>
  <c r="AX29" i="182"/>
  <c r="AW29" i="182"/>
  <c r="AV29" i="182"/>
  <c r="AU29" i="182"/>
  <c r="AT29" i="182"/>
  <c r="AS29" i="182"/>
  <c r="AR29" i="182"/>
  <c r="AQ29" i="182"/>
  <c r="AP29" i="182"/>
  <c r="AO29" i="182"/>
  <c r="AN29" i="182"/>
  <c r="AM29" i="182"/>
  <c r="AL29" i="182"/>
  <c r="AK29" i="182"/>
  <c r="AJ29" i="182"/>
  <c r="AI29" i="182"/>
  <c r="AH29" i="182"/>
  <c r="AG29" i="182"/>
  <c r="AF29" i="182"/>
  <c r="AE29" i="182"/>
  <c r="AD29" i="182"/>
  <c r="AC29" i="182"/>
  <c r="AB29" i="182"/>
  <c r="AA29" i="182"/>
  <c r="Z29" i="182"/>
  <c r="Y29" i="182"/>
  <c r="X29" i="182"/>
  <c r="W29" i="182"/>
  <c r="V29" i="182"/>
  <c r="U29" i="182"/>
  <c r="T29" i="182"/>
  <c r="S29" i="182"/>
  <c r="R29" i="182"/>
  <c r="P29" i="182"/>
  <c r="O29" i="182"/>
  <c r="L29" i="182"/>
  <c r="K29" i="182"/>
  <c r="BI28" i="182"/>
  <c r="BH28" i="182"/>
  <c r="BG28" i="182"/>
  <c r="BF28" i="182"/>
  <c r="BE28" i="182"/>
  <c r="BD28" i="182"/>
  <c r="BC28" i="182"/>
  <c r="BB28" i="182"/>
  <c r="BA28" i="182"/>
  <c r="AZ28" i="182"/>
  <c r="AY28" i="182"/>
  <c r="AX28" i="182"/>
  <c r="AW28" i="182"/>
  <c r="AV28" i="182"/>
  <c r="AU28" i="182"/>
  <c r="AT28" i="182"/>
  <c r="AS28" i="182"/>
  <c r="AR28" i="182"/>
  <c r="AQ28" i="182"/>
  <c r="AP28" i="182"/>
  <c r="AO28" i="182"/>
  <c r="AN28" i="182"/>
  <c r="AM28" i="182"/>
  <c r="AL28" i="182"/>
  <c r="AK28" i="182"/>
  <c r="AJ28" i="182"/>
  <c r="AI28" i="182"/>
  <c r="AH28" i="182"/>
  <c r="AG28" i="182"/>
  <c r="AF28" i="182"/>
  <c r="AE28" i="182"/>
  <c r="AD28" i="182"/>
  <c r="AC28" i="182"/>
  <c r="AB28" i="182"/>
  <c r="AA28" i="182"/>
  <c r="Z28" i="182"/>
  <c r="Y28" i="182"/>
  <c r="X28" i="182"/>
  <c r="W28" i="182"/>
  <c r="V28" i="182"/>
  <c r="U28" i="182"/>
  <c r="T28" i="182"/>
  <c r="S28" i="182"/>
  <c r="R28" i="182"/>
  <c r="P28" i="182"/>
  <c r="O28" i="182"/>
  <c r="L28" i="182"/>
  <c r="K28" i="182"/>
  <c r="BI27" i="182"/>
  <c r="BH27" i="182"/>
  <c r="BG27" i="182"/>
  <c r="BF27" i="182"/>
  <c r="BE27" i="182"/>
  <c r="BD27" i="182"/>
  <c r="BC27" i="182"/>
  <c r="BB27" i="182"/>
  <c r="BA27" i="182"/>
  <c r="AZ27" i="182"/>
  <c r="AY27" i="182"/>
  <c r="AX27" i="182"/>
  <c r="AW27" i="182"/>
  <c r="AV27" i="182"/>
  <c r="AU27" i="182"/>
  <c r="AT27" i="182"/>
  <c r="AS27" i="182"/>
  <c r="AR27" i="182"/>
  <c r="AQ27" i="182"/>
  <c r="AP27" i="182"/>
  <c r="AO27" i="182"/>
  <c r="AN27" i="182"/>
  <c r="AM27" i="182"/>
  <c r="AL27" i="182"/>
  <c r="AK27" i="182"/>
  <c r="AJ27" i="182"/>
  <c r="AI27" i="182"/>
  <c r="AH27" i="182"/>
  <c r="AG27" i="182"/>
  <c r="AF27" i="182"/>
  <c r="AE27" i="182"/>
  <c r="AD27" i="182"/>
  <c r="AC27" i="182"/>
  <c r="AB27" i="182"/>
  <c r="AA27" i="182"/>
  <c r="Z27" i="182"/>
  <c r="Y27" i="182"/>
  <c r="X27" i="182"/>
  <c r="W27" i="182"/>
  <c r="V27" i="182"/>
  <c r="U27" i="182"/>
  <c r="T27" i="182"/>
  <c r="S27" i="182"/>
  <c r="R27" i="182"/>
  <c r="P27" i="182"/>
  <c r="O27" i="182"/>
  <c r="L27" i="182"/>
  <c r="K27" i="182"/>
  <c r="BI26" i="182"/>
  <c r="BH26" i="182"/>
  <c r="BG26" i="182"/>
  <c r="BF26" i="182"/>
  <c r="BE26" i="182"/>
  <c r="BD26" i="182"/>
  <c r="BC26" i="182"/>
  <c r="BB26" i="182"/>
  <c r="BA26" i="182"/>
  <c r="AZ26" i="182"/>
  <c r="AY26" i="182"/>
  <c r="AX26" i="182"/>
  <c r="AW26" i="182"/>
  <c r="AV26" i="182"/>
  <c r="AU26" i="182"/>
  <c r="AT26" i="182"/>
  <c r="AS26" i="182"/>
  <c r="AR26" i="182"/>
  <c r="AQ26" i="182"/>
  <c r="AP26" i="182"/>
  <c r="AO26" i="182"/>
  <c r="AN26" i="182"/>
  <c r="AM26" i="182"/>
  <c r="AL26" i="182"/>
  <c r="AK26" i="182"/>
  <c r="AJ26" i="182"/>
  <c r="AI26" i="182"/>
  <c r="AH26" i="182"/>
  <c r="AG26" i="182"/>
  <c r="AF26" i="182"/>
  <c r="AE26" i="182"/>
  <c r="AD26" i="182"/>
  <c r="AC26" i="182"/>
  <c r="AB26" i="182"/>
  <c r="AA26" i="182"/>
  <c r="Z26" i="182"/>
  <c r="Y26" i="182"/>
  <c r="X26" i="182"/>
  <c r="W26" i="182"/>
  <c r="V26" i="182"/>
  <c r="U26" i="182"/>
  <c r="T26" i="182"/>
  <c r="S26" i="182"/>
  <c r="R26" i="182"/>
  <c r="P26" i="182"/>
  <c r="O26" i="182"/>
  <c r="L26" i="182"/>
  <c r="K26" i="182"/>
  <c r="BI25" i="182"/>
  <c r="BH25" i="182"/>
  <c r="BG25" i="182"/>
  <c r="BF25" i="182"/>
  <c r="BE25" i="182"/>
  <c r="BD25" i="182"/>
  <c r="BC25" i="182"/>
  <c r="BB25" i="182"/>
  <c r="BA25" i="182"/>
  <c r="AZ25" i="182"/>
  <c r="AY25" i="182"/>
  <c r="AX25" i="182"/>
  <c r="AW25" i="182"/>
  <c r="AV25" i="182"/>
  <c r="AU25" i="182"/>
  <c r="AT25" i="182"/>
  <c r="AS25" i="182"/>
  <c r="AR25" i="182"/>
  <c r="AQ25" i="182"/>
  <c r="AP25" i="182"/>
  <c r="AO25" i="182"/>
  <c r="AN25" i="182"/>
  <c r="AM25" i="182"/>
  <c r="AL25" i="182"/>
  <c r="AK25" i="182"/>
  <c r="AJ25" i="182"/>
  <c r="AI25" i="182"/>
  <c r="AH25" i="182"/>
  <c r="AG25" i="182"/>
  <c r="AF25" i="182"/>
  <c r="AE25" i="182"/>
  <c r="AD25" i="182"/>
  <c r="AC25" i="182"/>
  <c r="AB25" i="182"/>
  <c r="AA25" i="182"/>
  <c r="Z25" i="182"/>
  <c r="Y25" i="182"/>
  <c r="X25" i="182"/>
  <c r="W25" i="182"/>
  <c r="V25" i="182"/>
  <c r="U25" i="182"/>
  <c r="T25" i="182"/>
  <c r="S25" i="182"/>
  <c r="R25" i="182"/>
  <c r="P25" i="182"/>
  <c r="O25" i="182"/>
  <c r="L25" i="182"/>
  <c r="K25" i="182"/>
  <c r="BI24" i="182"/>
  <c r="BH24" i="182"/>
  <c r="BG24" i="182"/>
  <c r="BF24" i="182"/>
  <c r="BE24" i="182"/>
  <c r="BD24" i="182"/>
  <c r="BC24" i="182"/>
  <c r="BB24" i="182"/>
  <c r="BA24" i="182"/>
  <c r="AZ24" i="182"/>
  <c r="AY24" i="182"/>
  <c r="AX24" i="182"/>
  <c r="AW24" i="182"/>
  <c r="AV24" i="182"/>
  <c r="AU24" i="182"/>
  <c r="AT24" i="182"/>
  <c r="AS24" i="182"/>
  <c r="AR24" i="182"/>
  <c r="AQ24" i="182"/>
  <c r="AP24" i="182"/>
  <c r="AO24" i="182"/>
  <c r="AN24" i="182"/>
  <c r="AM24" i="182"/>
  <c r="AL24" i="182"/>
  <c r="AK24" i="182"/>
  <c r="AJ24" i="182"/>
  <c r="AI24" i="182"/>
  <c r="AH24" i="182"/>
  <c r="AG24" i="182"/>
  <c r="AF24" i="182"/>
  <c r="AE24" i="182"/>
  <c r="AD24" i="182"/>
  <c r="AC24" i="182"/>
  <c r="AB24" i="182"/>
  <c r="AA24" i="182"/>
  <c r="Z24" i="182"/>
  <c r="Y24" i="182"/>
  <c r="X24" i="182"/>
  <c r="W24" i="182"/>
  <c r="V24" i="182"/>
  <c r="U24" i="182"/>
  <c r="T24" i="182"/>
  <c r="S24" i="182"/>
  <c r="R24" i="182"/>
  <c r="P24" i="182"/>
  <c r="O24" i="182"/>
  <c r="L24" i="182"/>
  <c r="K24" i="182"/>
  <c r="BI23" i="182"/>
  <c r="BH23" i="182"/>
  <c r="BG23" i="182"/>
  <c r="BF23" i="182"/>
  <c r="BE23" i="182"/>
  <c r="BD23" i="182"/>
  <c r="BC23" i="182"/>
  <c r="BB23" i="182"/>
  <c r="BA23" i="182"/>
  <c r="AZ23" i="182"/>
  <c r="AY23" i="182"/>
  <c r="AX23" i="182"/>
  <c r="AW23" i="182"/>
  <c r="AV23" i="182"/>
  <c r="AU23" i="182"/>
  <c r="AT23" i="182"/>
  <c r="AS23" i="182"/>
  <c r="AR23" i="182"/>
  <c r="AQ23" i="182"/>
  <c r="AP23" i="182"/>
  <c r="AO23" i="182"/>
  <c r="AN23" i="182"/>
  <c r="AM23" i="182"/>
  <c r="AL23" i="182"/>
  <c r="AK23" i="182"/>
  <c r="AJ23" i="182"/>
  <c r="AI23" i="182"/>
  <c r="AH23" i="182"/>
  <c r="AG23" i="182"/>
  <c r="AF23" i="182"/>
  <c r="AE23" i="182"/>
  <c r="AD23" i="182"/>
  <c r="AC23" i="182"/>
  <c r="AB23" i="182"/>
  <c r="AA23" i="182"/>
  <c r="Z23" i="182"/>
  <c r="Y23" i="182"/>
  <c r="X23" i="182"/>
  <c r="W23" i="182"/>
  <c r="V23" i="182"/>
  <c r="U23" i="182"/>
  <c r="T23" i="182"/>
  <c r="S23" i="182"/>
  <c r="R23" i="182"/>
  <c r="P23" i="182"/>
  <c r="O23" i="182"/>
  <c r="L23" i="182"/>
  <c r="K23" i="182"/>
  <c r="BI22" i="182"/>
  <c r="BH22" i="182"/>
  <c r="BG22" i="182"/>
  <c r="BF22" i="182"/>
  <c r="BE22" i="182"/>
  <c r="BD22" i="182"/>
  <c r="BC22" i="182"/>
  <c r="BB22" i="182"/>
  <c r="BA22" i="182"/>
  <c r="AZ22" i="182"/>
  <c r="AY22" i="182"/>
  <c r="AX22" i="182"/>
  <c r="AW22" i="182"/>
  <c r="AV22" i="182"/>
  <c r="AU22" i="182"/>
  <c r="AT22" i="182"/>
  <c r="AS22" i="182"/>
  <c r="AR22" i="182"/>
  <c r="AQ22" i="182"/>
  <c r="AP22" i="182"/>
  <c r="AO22" i="182"/>
  <c r="AN22" i="182"/>
  <c r="AM22" i="182"/>
  <c r="AL22" i="182"/>
  <c r="AK22" i="182"/>
  <c r="AJ22" i="182"/>
  <c r="AI22" i="182"/>
  <c r="AH22" i="182"/>
  <c r="AG22" i="182"/>
  <c r="AF22" i="182"/>
  <c r="AE22" i="182"/>
  <c r="AD22" i="182"/>
  <c r="AC22" i="182"/>
  <c r="AB22" i="182"/>
  <c r="AA22" i="182"/>
  <c r="Z22" i="182"/>
  <c r="Y22" i="182"/>
  <c r="X22" i="182"/>
  <c r="W22" i="182"/>
  <c r="V22" i="182"/>
  <c r="U22" i="182"/>
  <c r="T22" i="182"/>
  <c r="S22" i="182"/>
  <c r="R22" i="182"/>
  <c r="P22" i="182"/>
  <c r="O22" i="182"/>
  <c r="L22" i="182"/>
  <c r="K22" i="182"/>
  <c r="BI21" i="182"/>
  <c r="BH21" i="182"/>
  <c r="BG21" i="182"/>
  <c r="BF21" i="182"/>
  <c r="BE21" i="182"/>
  <c r="BD21" i="182"/>
  <c r="BC21" i="182"/>
  <c r="BB21" i="182"/>
  <c r="BA21" i="182"/>
  <c r="AZ21" i="182"/>
  <c r="AY21" i="182"/>
  <c r="AX21" i="182"/>
  <c r="AW21" i="182"/>
  <c r="AV21" i="182"/>
  <c r="AU21" i="182"/>
  <c r="AT21" i="182"/>
  <c r="AS21" i="182"/>
  <c r="AR21" i="182"/>
  <c r="AQ21" i="182"/>
  <c r="AP21" i="182"/>
  <c r="AO21" i="182"/>
  <c r="AN21" i="182"/>
  <c r="AM21" i="182"/>
  <c r="AL21" i="182"/>
  <c r="AK21" i="182"/>
  <c r="AJ21" i="182"/>
  <c r="AI21" i="182"/>
  <c r="AH21" i="182"/>
  <c r="AG21" i="182"/>
  <c r="AF21" i="182"/>
  <c r="AE21" i="182"/>
  <c r="AD21" i="182"/>
  <c r="AC21" i="182"/>
  <c r="AB21" i="182"/>
  <c r="AA21" i="182"/>
  <c r="Z21" i="182"/>
  <c r="Y21" i="182"/>
  <c r="X21" i="182"/>
  <c r="W21" i="182"/>
  <c r="V21" i="182"/>
  <c r="U21" i="182"/>
  <c r="T21" i="182"/>
  <c r="S21" i="182"/>
  <c r="R21" i="182"/>
  <c r="P21" i="182"/>
  <c r="O21" i="182"/>
  <c r="L21" i="182"/>
  <c r="K21" i="182"/>
  <c r="BI20" i="182"/>
  <c r="BH20" i="182"/>
  <c r="BG20" i="182"/>
  <c r="BF20" i="182"/>
  <c r="BE20" i="182"/>
  <c r="BD20" i="182"/>
  <c r="BC20" i="182"/>
  <c r="BB20" i="182"/>
  <c r="BA20" i="182"/>
  <c r="AZ20" i="182"/>
  <c r="AY20" i="182"/>
  <c r="AX20" i="182"/>
  <c r="AW20" i="182"/>
  <c r="AV20" i="182"/>
  <c r="AU20" i="182"/>
  <c r="AT20" i="182"/>
  <c r="AS20" i="182"/>
  <c r="AR20" i="182"/>
  <c r="AQ20" i="182"/>
  <c r="AP20" i="182"/>
  <c r="AO20" i="182"/>
  <c r="AN20" i="182"/>
  <c r="AM20" i="182"/>
  <c r="AL20" i="182"/>
  <c r="AK20" i="182"/>
  <c r="AJ20" i="182"/>
  <c r="AI20" i="182"/>
  <c r="AH20" i="182"/>
  <c r="AG20" i="182"/>
  <c r="AF20" i="182"/>
  <c r="AE20" i="182"/>
  <c r="AD20" i="182"/>
  <c r="AC20" i="182"/>
  <c r="AB20" i="182"/>
  <c r="AA20" i="182"/>
  <c r="Z20" i="182"/>
  <c r="Y20" i="182"/>
  <c r="X20" i="182"/>
  <c r="W20" i="182"/>
  <c r="V20" i="182"/>
  <c r="U20" i="182"/>
  <c r="T20" i="182"/>
  <c r="S20" i="182"/>
  <c r="R20" i="182"/>
  <c r="P20" i="182"/>
  <c r="O20" i="182"/>
  <c r="L20" i="182"/>
  <c r="K20" i="182"/>
  <c r="BI19" i="182"/>
  <c r="BH19" i="182"/>
  <c r="BG19" i="182"/>
  <c r="BF19" i="182"/>
  <c r="BE19" i="182"/>
  <c r="BD19" i="182"/>
  <c r="BC19" i="182"/>
  <c r="BB19" i="182"/>
  <c r="BA19" i="182"/>
  <c r="AZ19" i="182"/>
  <c r="AY19" i="182"/>
  <c r="AX19" i="182"/>
  <c r="AW19" i="182"/>
  <c r="AV19" i="182"/>
  <c r="AU19" i="182"/>
  <c r="AT19" i="182"/>
  <c r="AS19" i="182"/>
  <c r="AR19" i="182"/>
  <c r="AQ19" i="182"/>
  <c r="AP19" i="182"/>
  <c r="AO19" i="182"/>
  <c r="AN19" i="182"/>
  <c r="AM19" i="182"/>
  <c r="AL19" i="182"/>
  <c r="AK19" i="182"/>
  <c r="AJ19" i="182"/>
  <c r="AI19" i="182"/>
  <c r="AH19" i="182"/>
  <c r="AG19" i="182"/>
  <c r="AF19" i="182"/>
  <c r="AE19" i="182"/>
  <c r="AD19" i="182"/>
  <c r="AC19" i="182"/>
  <c r="AB19" i="182"/>
  <c r="AA19" i="182"/>
  <c r="Z19" i="182"/>
  <c r="Y19" i="182"/>
  <c r="X19" i="182"/>
  <c r="W19" i="182"/>
  <c r="V19" i="182"/>
  <c r="U19" i="182"/>
  <c r="T19" i="182"/>
  <c r="S19" i="182"/>
  <c r="R19" i="182"/>
  <c r="P19" i="182"/>
  <c r="O19" i="182"/>
  <c r="L19" i="182"/>
  <c r="K19" i="182"/>
  <c r="BI18" i="182"/>
  <c r="BH18" i="182"/>
  <c r="BG18" i="182"/>
  <c r="BF18" i="182"/>
  <c r="BE18" i="182"/>
  <c r="BD18" i="182"/>
  <c r="BC18" i="182"/>
  <c r="BB18" i="182"/>
  <c r="BA18" i="182"/>
  <c r="AZ18" i="182"/>
  <c r="AY18" i="182"/>
  <c r="AX18" i="182"/>
  <c r="AW18" i="182"/>
  <c r="AV18" i="182"/>
  <c r="AU18" i="182"/>
  <c r="AT18" i="182"/>
  <c r="AS18" i="182"/>
  <c r="AR18" i="182"/>
  <c r="AQ18" i="182"/>
  <c r="AP18" i="182"/>
  <c r="AO18" i="182"/>
  <c r="AN18" i="182"/>
  <c r="AM18" i="182"/>
  <c r="AL18" i="182"/>
  <c r="AK18" i="182"/>
  <c r="AJ18" i="182"/>
  <c r="AI18" i="182"/>
  <c r="AH18" i="182"/>
  <c r="AG18" i="182"/>
  <c r="AF18" i="182"/>
  <c r="AE18" i="182"/>
  <c r="AD18" i="182"/>
  <c r="AC18" i="182"/>
  <c r="AB18" i="182"/>
  <c r="AA18" i="182"/>
  <c r="Z18" i="182"/>
  <c r="Y18" i="182"/>
  <c r="X18" i="182"/>
  <c r="W18" i="182"/>
  <c r="V18" i="182"/>
  <c r="U18" i="182"/>
  <c r="T18" i="182"/>
  <c r="S18" i="182"/>
  <c r="R18" i="182"/>
  <c r="P18" i="182"/>
  <c r="O18" i="182"/>
  <c r="L18" i="182"/>
  <c r="K18" i="182"/>
  <c r="BI17" i="182"/>
  <c r="BH17" i="182"/>
  <c r="BG17" i="182"/>
  <c r="BF17" i="182"/>
  <c r="BE17" i="182"/>
  <c r="BD17" i="182"/>
  <c r="BC17" i="182"/>
  <c r="BB17" i="182"/>
  <c r="BA17" i="182"/>
  <c r="AZ17" i="182"/>
  <c r="AY17" i="182"/>
  <c r="AX17" i="182"/>
  <c r="AW17" i="182"/>
  <c r="AV17" i="182"/>
  <c r="AU17" i="182"/>
  <c r="AT17" i="182"/>
  <c r="AS17" i="182"/>
  <c r="AR17" i="182"/>
  <c r="AQ17" i="182"/>
  <c r="AP17" i="182"/>
  <c r="AO17" i="182"/>
  <c r="AN17" i="182"/>
  <c r="AM17" i="182"/>
  <c r="AL17" i="182"/>
  <c r="AK17" i="182"/>
  <c r="AJ17" i="182"/>
  <c r="AI17" i="182"/>
  <c r="AH17" i="182"/>
  <c r="AG17" i="182"/>
  <c r="AF17" i="182"/>
  <c r="AE17" i="182"/>
  <c r="AD17" i="182"/>
  <c r="AC17" i="182"/>
  <c r="AB17" i="182"/>
  <c r="AA17" i="182"/>
  <c r="Z17" i="182"/>
  <c r="Y17" i="182"/>
  <c r="X17" i="182"/>
  <c r="W17" i="182"/>
  <c r="V17" i="182"/>
  <c r="U17" i="182"/>
  <c r="T17" i="182"/>
  <c r="S17" i="182"/>
  <c r="R17" i="182"/>
  <c r="P17" i="182"/>
  <c r="O17" i="182"/>
  <c r="L17" i="182"/>
  <c r="K17" i="182"/>
  <c r="BI16" i="182"/>
  <c r="BH16" i="182"/>
  <c r="BG16" i="182"/>
  <c r="BF16" i="182"/>
  <c r="BE16" i="182"/>
  <c r="BD16" i="182"/>
  <c r="BC16" i="182"/>
  <c r="BB16" i="182"/>
  <c r="BA16" i="182"/>
  <c r="AZ16" i="182"/>
  <c r="AY16" i="182"/>
  <c r="AX16" i="182"/>
  <c r="AW16" i="182"/>
  <c r="AV16" i="182"/>
  <c r="AU16" i="182"/>
  <c r="AT16" i="182"/>
  <c r="AS16" i="182"/>
  <c r="AR16" i="182"/>
  <c r="AQ16" i="182"/>
  <c r="AP16" i="182"/>
  <c r="AO16" i="182"/>
  <c r="AN16" i="182"/>
  <c r="AM16" i="182"/>
  <c r="AL16" i="182"/>
  <c r="AK16" i="182"/>
  <c r="AJ16" i="182"/>
  <c r="AI16" i="182"/>
  <c r="AH16" i="182"/>
  <c r="AG16" i="182"/>
  <c r="AF16" i="182"/>
  <c r="AE16" i="182"/>
  <c r="AD16" i="182"/>
  <c r="AC16" i="182"/>
  <c r="AB16" i="182"/>
  <c r="AA16" i="182"/>
  <c r="Z16" i="182"/>
  <c r="Y16" i="182"/>
  <c r="X16" i="182"/>
  <c r="W16" i="182"/>
  <c r="V16" i="182"/>
  <c r="U16" i="182"/>
  <c r="T16" i="182"/>
  <c r="S16" i="182"/>
  <c r="R16" i="182"/>
  <c r="P16" i="182"/>
  <c r="O16" i="182"/>
  <c r="L16" i="182"/>
  <c r="K16" i="182"/>
  <c r="BI15" i="182"/>
  <c r="BH15" i="182"/>
  <c r="BG15" i="182"/>
  <c r="BF15" i="182"/>
  <c r="BE15" i="182"/>
  <c r="BD15" i="182"/>
  <c r="BC15" i="182"/>
  <c r="BB15" i="182"/>
  <c r="BA15" i="182"/>
  <c r="AZ15" i="182"/>
  <c r="AY15" i="182"/>
  <c r="AX15" i="182"/>
  <c r="AW15" i="182"/>
  <c r="AV15" i="182"/>
  <c r="AU15" i="182"/>
  <c r="AT15" i="182"/>
  <c r="AS15" i="182"/>
  <c r="AR15" i="182"/>
  <c r="AQ15" i="182"/>
  <c r="AP15" i="182"/>
  <c r="AO15" i="182"/>
  <c r="AN15" i="182"/>
  <c r="AM15" i="182"/>
  <c r="AL15" i="182"/>
  <c r="AK15" i="182"/>
  <c r="AJ15" i="182"/>
  <c r="AI15" i="182"/>
  <c r="AH15" i="182"/>
  <c r="AG15" i="182"/>
  <c r="AF15" i="182"/>
  <c r="AE15" i="182"/>
  <c r="AD15" i="182"/>
  <c r="AC15" i="182"/>
  <c r="AB15" i="182"/>
  <c r="AA15" i="182"/>
  <c r="Z15" i="182"/>
  <c r="Y15" i="182"/>
  <c r="X15" i="182"/>
  <c r="W15" i="182"/>
  <c r="V15" i="182"/>
  <c r="U15" i="182"/>
  <c r="T15" i="182"/>
  <c r="S15" i="182"/>
  <c r="R15" i="182"/>
  <c r="P15" i="182"/>
  <c r="O15" i="182"/>
  <c r="L15" i="182"/>
  <c r="K15" i="182"/>
  <c r="BI14" i="182"/>
  <c r="BH14" i="182"/>
  <c r="BG14" i="182"/>
  <c r="BF14" i="182"/>
  <c r="BE14" i="182"/>
  <c r="BD14" i="182"/>
  <c r="BC14" i="182"/>
  <c r="BB14" i="182"/>
  <c r="BA14" i="182"/>
  <c r="AZ14" i="182"/>
  <c r="AY14" i="182"/>
  <c r="AX14" i="182"/>
  <c r="AW14" i="182"/>
  <c r="AV14" i="182"/>
  <c r="AU14" i="182"/>
  <c r="AT14" i="182"/>
  <c r="AS14" i="182"/>
  <c r="AR14" i="182"/>
  <c r="AQ14" i="182"/>
  <c r="AP14" i="182"/>
  <c r="AO14" i="182"/>
  <c r="AN14" i="182"/>
  <c r="AM14" i="182"/>
  <c r="AL14" i="182"/>
  <c r="AK14" i="182"/>
  <c r="AJ14" i="182"/>
  <c r="AI14" i="182"/>
  <c r="AH14" i="182"/>
  <c r="AG14" i="182"/>
  <c r="AF14" i="182"/>
  <c r="AE14" i="182"/>
  <c r="AD14" i="182"/>
  <c r="AC14" i="182"/>
  <c r="AB14" i="182"/>
  <c r="AA14" i="182"/>
  <c r="Z14" i="182"/>
  <c r="Y14" i="182"/>
  <c r="X14" i="182"/>
  <c r="W14" i="182"/>
  <c r="V14" i="182"/>
  <c r="U14" i="182"/>
  <c r="T14" i="182"/>
  <c r="S14" i="182"/>
  <c r="R14" i="182"/>
  <c r="P14" i="182"/>
  <c r="O14" i="182"/>
  <c r="L14" i="182"/>
  <c r="K14" i="182"/>
  <c r="BI13" i="182"/>
  <c r="BH13" i="182"/>
  <c r="BG13" i="182"/>
  <c r="BF13" i="182"/>
  <c r="BE13" i="182"/>
  <c r="BD13" i="182"/>
  <c r="BC13" i="182"/>
  <c r="BB13" i="182"/>
  <c r="BA13" i="182"/>
  <c r="AZ13" i="182"/>
  <c r="AY13" i="182"/>
  <c r="AX13" i="182"/>
  <c r="AW13" i="182"/>
  <c r="AV13" i="182"/>
  <c r="AU13" i="182"/>
  <c r="AT13" i="182"/>
  <c r="AS13" i="182"/>
  <c r="AR13" i="182"/>
  <c r="AQ13" i="182"/>
  <c r="AP13" i="182"/>
  <c r="AO13" i="182"/>
  <c r="AN13" i="182"/>
  <c r="AM13" i="182"/>
  <c r="AL13" i="182"/>
  <c r="AK13" i="182"/>
  <c r="AJ13" i="182"/>
  <c r="AI13" i="182"/>
  <c r="AH13" i="182"/>
  <c r="AG13" i="182"/>
  <c r="AF13" i="182"/>
  <c r="AE13" i="182"/>
  <c r="AD13" i="182"/>
  <c r="AC13" i="182"/>
  <c r="AB13" i="182"/>
  <c r="AA13" i="182"/>
  <c r="Z13" i="182"/>
  <c r="Y13" i="182"/>
  <c r="X13" i="182"/>
  <c r="W13" i="182"/>
  <c r="V13" i="182"/>
  <c r="U13" i="182"/>
  <c r="T13" i="182"/>
  <c r="S13" i="182"/>
  <c r="R13" i="182"/>
  <c r="P13" i="182"/>
  <c r="O13" i="182"/>
  <c r="L13" i="182"/>
  <c r="K13" i="182"/>
  <c r="BI12" i="182"/>
  <c r="BH12" i="182"/>
  <c r="BG12" i="182"/>
  <c r="BF12" i="182"/>
  <c r="BE12" i="182"/>
  <c r="BD12" i="182"/>
  <c r="BC12" i="182"/>
  <c r="BB12" i="182"/>
  <c r="BA12" i="182"/>
  <c r="AZ12" i="182"/>
  <c r="AY12" i="182"/>
  <c r="AX12" i="182"/>
  <c r="AW12" i="182"/>
  <c r="AV12" i="182"/>
  <c r="AU12" i="182"/>
  <c r="AT12" i="182"/>
  <c r="AS12" i="182"/>
  <c r="AR12" i="182"/>
  <c r="AQ12" i="182"/>
  <c r="AP12" i="182"/>
  <c r="AO12" i="182"/>
  <c r="AN12" i="182"/>
  <c r="AM12" i="182"/>
  <c r="AL12" i="182"/>
  <c r="AK12" i="182"/>
  <c r="AJ12" i="182"/>
  <c r="AI12" i="182"/>
  <c r="AH12" i="182"/>
  <c r="AG12" i="182"/>
  <c r="AF12" i="182"/>
  <c r="AE12" i="182"/>
  <c r="AD12" i="182"/>
  <c r="AC12" i="182"/>
  <c r="AB12" i="182"/>
  <c r="AA12" i="182"/>
  <c r="Z12" i="182"/>
  <c r="Y12" i="182"/>
  <c r="X12" i="182"/>
  <c r="W12" i="182"/>
  <c r="V12" i="182"/>
  <c r="U12" i="182"/>
  <c r="T12" i="182"/>
  <c r="S12" i="182"/>
  <c r="R12" i="182"/>
  <c r="P12" i="182"/>
  <c r="O12" i="182"/>
  <c r="L12" i="182"/>
  <c r="K12" i="182"/>
  <c r="BI11" i="182"/>
  <c r="BH11" i="182"/>
  <c r="BG11" i="182"/>
  <c r="BF11" i="182"/>
  <c r="BE11" i="182"/>
  <c r="BD11" i="182"/>
  <c r="BC11" i="182"/>
  <c r="BB11" i="182"/>
  <c r="BA11" i="182"/>
  <c r="AZ11" i="182"/>
  <c r="AY11" i="182"/>
  <c r="AX11" i="182"/>
  <c r="AW11" i="182"/>
  <c r="AV11" i="182"/>
  <c r="AU11" i="182"/>
  <c r="AT11" i="182"/>
  <c r="AS11" i="182"/>
  <c r="AR11" i="182"/>
  <c r="AQ11" i="182"/>
  <c r="AP11" i="182"/>
  <c r="AO11" i="182"/>
  <c r="AN11" i="182"/>
  <c r="AM11" i="182"/>
  <c r="AL11" i="182"/>
  <c r="AK11" i="182"/>
  <c r="AJ11" i="182"/>
  <c r="AI11" i="182"/>
  <c r="AH11" i="182"/>
  <c r="AG11" i="182"/>
  <c r="AF11" i="182"/>
  <c r="AE11" i="182"/>
  <c r="AD11" i="182"/>
  <c r="AC11" i="182"/>
  <c r="AB11" i="182"/>
  <c r="AA11" i="182"/>
  <c r="Z11" i="182"/>
  <c r="Y11" i="182"/>
  <c r="X11" i="182"/>
  <c r="W11" i="182"/>
  <c r="V11" i="182"/>
  <c r="U11" i="182"/>
  <c r="T11" i="182"/>
  <c r="S11" i="182"/>
  <c r="R11" i="182"/>
  <c r="P11" i="182"/>
  <c r="O11" i="182"/>
  <c r="L11" i="182"/>
  <c r="K11" i="182"/>
  <c r="BI10" i="182"/>
  <c r="BH10" i="182"/>
  <c r="BG10" i="182"/>
  <c r="BF10" i="182"/>
  <c r="BE10" i="182"/>
  <c r="BD10" i="182"/>
  <c r="BC10" i="182"/>
  <c r="BB10" i="182"/>
  <c r="BA10" i="182"/>
  <c r="AZ10" i="182"/>
  <c r="AY10" i="182"/>
  <c r="AX10" i="182"/>
  <c r="AW10" i="182"/>
  <c r="AV10" i="182"/>
  <c r="AU10" i="182"/>
  <c r="AT10" i="182"/>
  <c r="AS10" i="182"/>
  <c r="AR10" i="182"/>
  <c r="AQ10" i="182"/>
  <c r="AP10" i="182"/>
  <c r="AO10" i="182"/>
  <c r="AN10" i="182"/>
  <c r="AM10" i="182"/>
  <c r="AL10" i="182"/>
  <c r="AK10" i="182"/>
  <c r="AJ10" i="182"/>
  <c r="AI10" i="182"/>
  <c r="AH10" i="182"/>
  <c r="AG10" i="182"/>
  <c r="AF10" i="182"/>
  <c r="AE10" i="182"/>
  <c r="AD10" i="182"/>
  <c r="AC10" i="182"/>
  <c r="AB10" i="182"/>
  <c r="AA10" i="182"/>
  <c r="Z10" i="182"/>
  <c r="Y10" i="182"/>
  <c r="X10" i="182"/>
  <c r="W10" i="182"/>
  <c r="V10" i="182"/>
  <c r="U10" i="182"/>
  <c r="T10" i="182"/>
  <c r="S10" i="182"/>
  <c r="R10" i="182"/>
  <c r="P10" i="182"/>
  <c r="O10" i="182"/>
  <c r="L10" i="182"/>
  <c r="K10" i="182"/>
  <c r="BI9" i="182"/>
  <c r="BH9" i="182"/>
  <c r="BG9" i="182"/>
  <c r="BF9" i="182"/>
  <c r="BE9" i="182"/>
  <c r="BD9" i="182"/>
  <c r="BC9" i="182"/>
  <c r="BB9" i="182"/>
  <c r="BA9" i="182"/>
  <c r="AZ9" i="182"/>
  <c r="AY9" i="182"/>
  <c r="AX9" i="182"/>
  <c r="AW9" i="182"/>
  <c r="AV9" i="182"/>
  <c r="AU9" i="182"/>
  <c r="AT9" i="182"/>
  <c r="AS9" i="182"/>
  <c r="AR9" i="182"/>
  <c r="AQ9" i="182"/>
  <c r="AP9" i="182"/>
  <c r="AO9" i="182"/>
  <c r="AN9" i="182"/>
  <c r="AM9" i="182"/>
  <c r="AL9" i="182"/>
  <c r="AK9" i="182"/>
  <c r="AJ9" i="182"/>
  <c r="AI9" i="182"/>
  <c r="AH9" i="182"/>
  <c r="AG9" i="182"/>
  <c r="AF9" i="182"/>
  <c r="AE9" i="182"/>
  <c r="AD9" i="182"/>
  <c r="AC9" i="182"/>
  <c r="AB9" i="182"/>
  <c r="AA9" i="182"/>
  <c r="Z9" i="182"/>
  <c r="Y9" i="182"/>
  <c r="X9" i="182"/>
  <c r="W9" i="182"/>
  <c r="V9" i="182"/>
  <c r="U9" i="182"/>
  <c r="T9" i="182"/>
  <c r="S9" i="182"/>
  <c r="R9" i="182"/>
  <c r="P9" i="182"/>
  <c r="O9" i="182"/>
  <c r="L9" i="182"/>
  <c r="K9" i="182"/>
  <c r="BI8" i="182"/>
  <c r="BH8" i="182"/>
  <c r="BG8" i="182"/>
  <c r="BF8" i="182"/>
  <c r="BE8" i="182"/>
  <c r="BD8" i="182"/>
  <c r="BC8" i="182"/>
  <c r="BB8" i="182"/>
  <c r="BA8" i="182"/>
  <c r="AZ8" i="182"/>
  <c r="AY8" i="182"/>
  <c r="AX8" i="182"/>
  <c r="AW8" i="182"/>
  <c r="AV8" i="182"/>
  <c r="AU8" i="182"/>
  <c r="AT8" i="182"/>
  <c r="AS8" i="182"/>
  <c r="AR8" i="182"/>
  <c r="AQ8" i="182"/>
  <c r="AP8" i="182"/>
  <c r="AO8" i="182"/>
  <c r="AN8" i="182"/>
  <c r="AM8" i="182"/>
  <c r="AL8" i="182"/>
  <c r="AK8" i="182"/>
  <c r="AJ8" i="182"/>
  <c r="AI8" i="182"/>
  <c r="AH8" i="182"/>
  <c r="AG8" i="182"/>
  <c r="AF8" i="182"/>
  <c r="AE8" i="182"/>
  <c r="AD8" i="182"/>
  <c r="AC8" i="182"/>
  <c r="AB8" i="182"/>
  <c r="AA8" i="182"/>
  <c r="Z8" i="182"/>
  <c r="Y8" i="182"/>
  <c r="X8" i="182"/>
  <c r="W8" i="182"/>
  <c r="V8" i="182"/>
  <c r="U8" i="182"/>
  <c r="T8" i="182"/>
  <c r="S8" i="182"/>
  <c r="R8" i="182"/>
  <c r="P8" i="182"/>
  <c r="O8" i="182"/>
  <c r="L8" i="182"/>
  <c r="K8" i="182"/>
  <c r="BI7" i="182"/>
  <c r="BI53" i="182" s="1"/>
  <c r="BH7" i="182"/>
  <c r="BH53" i="182" s="1"/>
  <c r="BG7" i="182"/>
  <c r="BG53" i="182" s="1"/>
  <c r="BF7" i="182"/>
  <c r="BF53" i="182" s="1"/>
  <c r="BE7" i="182"/>
  <c r="BE53" i="182" s="1"/>
  <c r="BD7" i="182"/>
  <c r="BD53" i="182" s="1"/>
  <c r="BC7" i="182"/>
  <c r="BC53" i="182" s="1"/>
  <c r="BB7" i="182"/>
  <c r="BB53" i="182" s="1"/>
  <c r="BA7" i="182"/>
  <c r="BA53" i="182" s="1"/>
  <c r="AZ7" i="182"/>
  <c r="AZ53" i="182" s="1"/>
  <c r="AY7" i="182"/>
  <c r="AY53" i="182" s="1"/>
  <c r="AX7" i="182"/>
  <c r="AX53" i="182" s="1"/>
  <c r="AW7" i="182"/>
  <c r="AW53" i="182" s="1"/>
  <c r="AV7" i="182"/>
  <c r="AV53" i="182" s="1"/>
  <c r="AU7" i="182"/>
  <c r="AU53" i="182" s="1"/>
  <c r="AT7" i="182"/>
  <c r="AT53" i="182" s="1"/>
  <c r="AS7" i="182"/>
  <c r="AS53" i="182" s="1"/>
  <c r="AR7" i="182"/>
  <c r="AR53" i="182" s="1"/>
  <c r="AQ7" i="182"/>
  <c r="AQ53" i="182" s="1"/>
  <c r="AP7" i="182"/>
  <c r="AP53" i="182" s="1"/>
  <c r="AO7" i="182"/>
  <c r="AO53" i="182" s="1"/>
  <c r="AN7" i="182"/>
  <c r="AN53" i="182" s="1"/>
  <c r="AM7" i="182"/>
  <c r="AM53" i="182" s="1"/>
  <c r="AL7" i="182"/>
  <c r="AL53" i="182" s="1"/>
  <c r="AK7" i="182"/>
  <c r="AK53" i="182" s="1"/>
  <c r="AJ7" i="182"/>
  <c r="AJ53" i="182" s="1"/>
  <c r="AI7" i="182"/>
  <c r="AI53" i="182" s="1"/>
  <c r="AH7" i="182"/>
  <c r="AH53" i="182" s="1"/>
  <c r="AG7" i="182"/>
  <c r="AG53" i="182" s="1"/>
  <c r="AF7" i="182"/>
  <c r="AF53" i="182" s="1"/>
  <c r="AE7" i="182"/>
  <c r="AE53" i="182" s="1"/>
  <c r="AD7" i="182"/>
  <c r="AD53" i="182" s="1"/>
  <c r="AC7" i="182"/>
  <c r="AC53" i="182" s="1"/>
  <c r="AB7" i="182"/>
  <c r="AB53" i="182" s="1"/>
  <c r="AA7" i="182"/>
  <c r="AA53" i="182" s="1"/>
  <c r="Z7" i="182"/>
  <c r="Z53" i="182" s="1"/>
  <c r="Y7" i="182"/>
  <c r="Y53" i="182" s="1"/>
  <c r="X7" i="182"/>
  <c r="X53" i="182" s="1"/>
  <c r="W7" i="182"/>
  <c r="W53" i="182" s="1"/>
  <c r="V7" i="182"/>
  <c r="V53" i="182" s="1"/>
  <c r="U7" i="182"/>
  <c r="U53" i="182" s="1"/>
  <c r="T7" i="182"/>
  <c r="T53" i="182" s="1"/>
  <c r="S7" i="182"/>
  <c r="S53" i="182" s="1"/>
  <c r="R7" i="182"/>
  <c r="R53" i="182" s="1"/>
  <c r="P7" i="182"/>
  <c r="P53" i="182" s="1"/>
  <c r="O7" i="182"/>
  <c r="O53" i="182" s="1"/>
  <c r="L7" i="182"/>
  <c r="L53" i="182" s="1"/>
  <c r="K7" i="182"/>
  <c r="AC1" i="182"/>
  <c r="Q53" i="181"/>
  <c r="N53" i="181"/>
  <c r="I53" i="181"/>
  <c r="H53" i="181"/>
  <c r="F53" i="181"/>
  <c r="E53" i="181"/>
  <c r="G53" i="181" s="1"/>
  <c r="BI52" i="181"/>
  <c r="BH52" i="181"/>
  <c r="BG52" i="181"/>
  <c r="BF52" i="181"/>
  <c r="BE52" i="181"/>
  <c r="BD52" i="181"/>
  <c r="BC52" i="181"/>
  <c r="BB52" i="181"/>
  <c r="BA52" i="181"/>
  <c r="AZ52" i="181"/>
  <c r="AY52" i="181"/>
  <c r="AX52" i="181"/>
  <c r="AW52" i="181"/>
  <c r="AV52" i="181"/>
  <c r="AU52" i="181"/>
  <c r="AT52" i="181"/>
  <c r="AS52" i="181"/>
  <c r="AR52" i="181"/>
  <c r="AQ52" i="181"/>
  <c r="AP52" i="181"/>
  <c r="AO52" i="181"/>
  <c r="AN52" i="181"/>
  <c r="AM52" i="181"/>
  <c r="AL52" i="181"/>
  <c r="AK52" i="181"/>
  <c r="AJ52" i="181"/>
  <c r="AI52" i="181"/>
  <c r="AH52" i="181"/>
  <c r="AG52" i="181"/>
  <c r="AF52" i="181"/>
  <c r="AE52" i="181"/>
  <c r="AD52" i="181"/>
  <c r="AC52" i="181"/>
  <c r="AB52" i="181"/>
  <c r="AA52" i="181"/>
  <c r="Z52" i="181"/>
  <c r="Y52" i="181"/>
  <c r="X52" i="181"/>
  <c r="W52" i="181"/>
  <c r="V52" i="181"/>
  <c r="U52" i="181"/>
  <c r="T52" i="181"/>
  <c r="S52" i="181"/>
  <c r="R52" i="181"/>
  <c r="P52" i="181"/>
  <c r="O52" i="181"/>
  <c r="L52" i="181"/>
  <c r="K52" i="181"/>
  <c r="BI51" i="181"/>
  <c r="BH51" i="181"/>
  <c r="BG51" i="181"/>
  <c r="BF51" i="181"/>
  <c r="BE51" i="181"/>
  <c r="BD51" i="181"/>
  <c r="BC51" i="181"/>
  <c r="BB51" i="181"/>
  <c r="BA51" i="181"/>
  <c r="AZ51" i="181"/>
  <c r="AY51" i="181"/>
  <c r="AX51" i="181"/>
  <c r="AW51" i="181"/>
  <c r="AV51" i="181"/>
  <c r="AU51" i="181"/>
  <c r="AT51" i="181"/>
  <c r="AS51" i="181"/>
  <c r="AR51" i="181"/>
  <c r="AQ51" i="181"/>
  <c r="AP51" i="181"/>
  <c r="AO51" i="181"/>
  <c r="AN51" i="181"/>
  <c r="AM51" i="181"/>
  <c r="AL51" i="181"/>
  <c r="AK51" i="181"/>
  <c r="AJ51" i="181"/>
  <c r="AI51" i="181"/>
  <c r="AH51" i="181"/>
  <c r="AG51" i="181"/>
  <c r="AF51" i="181"/>
  <c r="AE51" i="181"/>
  <c r="AD51" i="181"/>
  <c r="AC51" i="181"/>
  <c r="AB51" i="181"/>
  <c r="AA51" i="181"/>
  <c r="Z51" i="181"/>
  <c r="Y51" i="181"/>
  <c r="X51" i="181"/>
  <c r="W51" i="181"/>
  <c r="V51" i="181"/>
  <c r="U51" i="181"/>
  <c r="T51" i="181"/>
  <c r="S51" i="181"/>
  <c r="R51" i="181"/>
  <c r="P51" i="181"/>
  <c r="O51" i="181"/>
  <c r="L51" i="181"/>
  <c r="K51" i="181"/>
  <c r="BI50" i="181"/>
  <c r="BH50" i="181"/>
  <c r="BG50" i="181"/>
  <c r="BF50" i="181"/>
  <c r="BE50" i="181"/>
  <c r="BD50" i="181"/>
  <c r="BC50" i="181"/>
  <c r="BB50" i="181"/>
  <c r="BA50" i="181"/>
  <c r="AZ50" i="181"/>
  <c r="AY50" i="181"/>
  <c r="AX50" i="181"/>
  <c r="AW50" i="181"/>
  <c r="AV50" i="181"/>
  <c r="AU50" i="181"/>
  <c r="AT50" i="181"/>
  <c r="AS50" i="181"/>
  <c r="AR50" i="181"/>
  <c r="AQ50" i="181"/>
  <c r="AP50" i="181"/>
  <c r="AO50" i="181"/>
  <c r="AN50" i="181"/>
  <c r="AM50" i="181"/>
  <c r="AL50" i="181"/>
  <c r="AK50" i="181"/>
  <c r="AJ50" i="181"/>
  <c r="AI50" i="181"/>
  <c r="AH50" i="181"/>
  <c r="AG50" i="181"/>
  <c r="AF50" i="181"/>
  <c r="AE50" i="181"/>
  <c r="AD50" i="181"/>
  <c r="AC50" i="181"/>
  <c r="AB50" i="181"/>
  <c r="AA50" i="181"/>
  <c r="Z50" i="181"/>
  <c r="Y50" i="181"/>
  <c r="X50" i="181"/>
  <c r="W50" i="181"/>
  <c r="V50" i="181"/>
  <c r="U50" i="181"/>
  <c r="T50" i="181"/>
  <c r="S50" i="181"/>
  <c r="R50" i="181"/>
  <c r="P50" i="181"/>
  <c r="O50" i="181"/>
  <c r="L50" i="181"/>
  <c r="K50" i="181"/>
  <c r="BI49" i="181"/>
  <c r="BH49" i="181"/>
  <c r="BG49" i="181"/>
  <c r="BF49" i="181"/>
  <c r="BE49" i="181"/>
  <c r="BD49" i="181"/>
  <c r="BC49" i="181"/>
  <c r="BB49" i="181"/>
  <c r="BA49" i="181"/>
  <c r="AZ49" i="181"/>
  <c r="AY49" i="181"/>
  <c r="AX49" i="181"/>
  <c r="AW49" i="181"/>
  <c r="AV49" i="181"/>
  <c r="AU49" i="181"/>
  <c r="AT49" i="181"/>
  <c r="AS49" i="181"/>
  <c r="AR49" i="181"/>
  <c r="AQ49" i="181"/>
  <c r="AP49" i="181"/>
  <c r="AO49" i="181"/>
  <c r="AN49" i="181"/>
  <c r="AM49" i="181"/>
  <c r="AL49" i="181"/>
  <c r="AK49" i="181"/>
  <c r="AJ49" i="181"/>
  <c r="AI49" i="181"/>
  <c r="AH49" i="181"/>
  <c r="AG49" i="181"/>
  <c r="AF49" i="181"/>
  <c r="AE49" i="181"/>
  <c r="AD49" i="181"/>
  <c r="AC49" i="181"/>
  <c r="AB49" i="181"/>
  <c r="AA49" i="181"/>
  <c r="Z49" i="181"/>
  <c r="Y49" i="181"/>
  <c r="X49" i="181"/>
  <c r="W49" i="181"/>
  <c r="V49" i="181"/>
  <c r="U49" i="181"/>
  <c r="T49" i="181"/>
  <c r="S49" i="181"/>
  <c r="R49" i="181"/>
  <c r="P49" i="181"/>
  <c r="O49" i="181"/>
  <c r="L49" i="181"/>
  <c r="K49" i="181"/>
  <c r="BI48" i="181"/>
  <c r="BH48" i="181"/>
  <c r="BG48" i="181"/>
  <c r="BF48" i="181"/>
  <c r="BE48" i="181"/>
  <c r="BD48" i="181"/>
  <c r="BC48" i="181"/>
  <c r="BB48" i="181"/>
  <c r="BA48" i="181"/>
  <c r="AZ48" i="181"/>
  <c r="AY48" i="181"/>
  <c r="AX48" i="181"/>
  <c r="AW48" i="181"/>
  <c r="AV48" i="181"/>
  <c r="AU48" i="181"/>
  <c r="AT48" i="181"/>
  <c r="AS48" i="181"/>
  <c r="AR48" i="181"/>
  <c r="AQ48" i="181"/>
  <c r="AP48" i="181"/>
  <c r="AO48" i="181"/>
  <c r="AN48" i="181"/>
  <c r="AM48" i="181"/>
  <c r="AL48" i="181"/>
  <c r="AK48" i="181"/>
  <c r="AJ48" i="181"/>
  <c r="AI48" i="181"/>
  <c r="AH48" i="181"/>
  <c r="AG48" i="181"/>
  <c r="AF48" i="181"/>
  <c r="AE48" i="181"/>
  <c r="AD48" i="181"/>
  <c r="AC48" i="181"/>
  <c r="AB48" i="181"/>
  <c r="AA48" i="181"/>
  <c r="Z48" i="181"/>
  <c r="Y48" i="181"/>
  <c r="X48" i="181"/>
  <c r="W48" i="181"/>
  <c r="V48" i="181"/>
  <c r="U48" i="181"/>
  <c r="T48" i="181"/>
  <c r="S48" i="181"/>
  <c r="R48" i="181"/>
  <c r="P48" i="181"/>
  <c r="O48" i="181"/>
  <c r="L48" i="181"/>
  <c r="K48" i="181"/>
  <c r="BI47" i="181"/>
  <c r="BH47" i="181"/>
  <c r="BG47" i="181"/>
  <c r="BF47" i="181"/>
  <c r="BE47" i="181"/>
  <c r="BD47" i="181"/>
  <c r="BC47" i="181"/>
  <c r="BB47" i="181"/>
  <c r="BA47" i="181"/>
  <c r="AZ47" i="181"/>
  <c r="AY47" i="181"/>
  <c r="AX47" i="181"/>
  <c r="AW47" i="181"/>
  <c r="AV47" i="181"/>
  <c r="AU47" i="181"/>
  <c r="AT47" i="181"/>
  <c r="AS47" i="181"/>
  <c r="AR47" i="181"/>
  <c r="AQ47" i="181"/>
  <c r="AP47" i="181"/>
  <c r="AO47" i="181"/>
  <c r="AN47" i="181"/>
  <c r="AM47" i="181"/>
  <c r="AL47" i="181"/>
  <c r="AK47" i="181"/>
  <c r="AJ47" i="181"/>
  <c r="AI47" i="181"/>
  <c r="AH47" i="181"/>
  <c r="AG47" i="181"/>
  <c r="AF47" i="181"/>
  <c r="AE47" i="181"/>
  <c r="AD47" i="181"/>
  <c r="AC47" i="181"/>
  <c r="AB47" i="181"/>
  <c r="AA47" i="181"/>
  <c r="Z47" i="181"/>
  <c r="Y47" i="181"/>
  <c r="X47" i="181"/>
  <c r="W47" i="181"/>
  <c r="V47" i="181"/>
  <c r="U47" i="181"/>
  <c r="T47" i="181"/>
  <c r="S47" i="181"/>
  <c r="R47" i="181"/>
  <c r="P47" i="181"/>
  <c r="O47" i="181"/>
  <c r="L47" i="181"/>
  <c r="K47" i="181"/>
  <c r="BI46" i="181"/>
  <c r="BH46" i="181"/>
  <c r="BG46" i="181"/>
  <c r="BF46" i="181"/>
  <c r="BE46" i="181"/>
  <c r="BD46" i="181"/>
  <c r="BC46" i="181"/>
  <c r="BB46" i="181"/>
  <c r="BA46" i="181"/>
  <c r="AZ46" i="181"/>
  <c r="AY46" i="181"/>
  <c r="AX46" i="181"/>
  <c r="AW46" i="181"/>
  <c r="AV46" i="181"/>
  <c r="AU46" i="181"/>
  <c r="AT46" i="181"/>
  <c r="AS46" i="181"/>
  <c r="AR46" i="181"/>
  <c r="AQ46" i="181"/>
  <c r="AP46" i="181"/>
  <c r="AO46" i="181"/>
  <c r="AN46" i="181"/>
  <c r="AM46" i="181"/>
  <c r="AL46" i="181"/>
  <c r="AK46" i="181"/>
  <c r="AJ46" i="181"/>
  <c r="AI46" i="181"/>
  <c r="AH46" i="181"/>
  <c r="AG46" i="181"/>
  <c r="AF46" i="181"/>
  <c r="AE46" i="181"/>
  <c r="AD46" i="181"/>
  <c r="AC46" i="181"/>
  <c r="AB46" i="181"/>
  <c r="AA46" i="181"/>
  <c r="Z46" i="181"/>
  <c r="Y46" i="181"/>
  <c r="X46" i="181"/>
  <c r="W46" i="181"/>
  <c r="V46" i="181"/>
  <c r="U46" i="181"/>
  <c r="T46" i="181"/>
  <c r="S46" i="181"/>
  <c r="R46" i="181"/>
  <c r="P46" i="181"/>
  <c r="O46" i="181"/>
  <c r="L46" i="181"/>
  <c r="K46" i="181"/>
  <c r="BI45" i="181"/>
  <c r="BH45" i="181"/>
  <c r="BG45" i="181"/>
  <c r="BF45" i="181"/>
  <c r="BE45" i="181"/>
  <c r="BD45" i="181"/>
  <c r="BC45" i="181"/>
  <c r="BB45" i="181"/>
  <c r="BA45" i="181"/>
  <c r="AZ45" i="181"/>
  <c r="AY45" i="181"/>
  <c r="AX45" i="181"/>
  <c r="AW45" i="181"/>
  <c r="AV45" i="181"/>
  <c r="AU45" i="181"/>
  <c r="AT45" i="181"/>
  <c r="AS45" i="181"/>
  <c r="AR45" i="181"/>
  <c r="AQ45" i="181"/>
  <c r="AP45" i="181"/>
  <c r="AO45" i="181"/>
  <c r="AN45" i="181"/>
  <c r="AM45" i="181"/>
  <c r="AL45" i="181"/>
  <c r="AK45" i="181"/>
  <c r="AJ45" i="181"/>
  <c r="AI45" i="181"/>
  <c r="AH45" i="181"/>
  <c r="AG45" i="181"/>
  <c r="AF45" i="181"/>
  <c r="AE45" i="181"/>
  <c r="AD45" i="181"/>
  <c r="AC45" i="181"/>
  <c r="AB45" i="181"/>
  <c r="AA45" i="181"/>
  <c r="Z45" i="181"/>
  <c r="Y45" i="181"/>
  <c r="X45" i="181"/>
  <c r="W45" i="181"/>
  <c r="V45" i="181"/>
  <c r="U45" i="181"/>
  <c r="T45" i="181"/>
  <c r="S45" i="181"/>
  <c r="R45" i="181"/>
  <c r="P45" i="181"/>
  <c r="O45" i="181"/>
  <c r="L45" i="181"/>
  <c r="K45" i="181"/>
  <c r="BI44" i="181"/>
  <c r="BH44" i="181"/>
  <c r="BG44" i="181"/>
  <c r="BF44" i="181"/>
  <c r="BE44" i="181"/>
  <c r="BD44" i="181"/>
  <c r="BC44" i="181"/>
  <c r="BB44" i="181"/>
  <c r="BA44" i="181"/>
  <c r="AZ44" i="181"/>
  <c r="AY44" i="181"/>
  <c r="AX44" i="181"/>
  <c r="AW44" i="181"/>
  <c r="AV44" i="181"/>
  <c r="AU44" i="181"/>
  <c r="AT44" i="181"/>
  <c r="AS44" i="181"/>
  <c r="AR44" i="181"/>
  <c r="AQ44" i="181"/>
  <c r="AP44" i="181"/>
  <c r="AO44" i="181"/>
  <c r="AN44" i="181"/>
  <c r="AM44" i="181"/>
  <c r="AL44" i="181"/>
  <c r="AK44" i="181"/>
  <c r="AJ44" i="181"/>
  <c r="AI44" i="181"/>
  <c r="AH44" i="181"/>
  <c r="AG44" i="181"/>
  <c r="AF44" i="181"/>
  <c r="AE44" i="181"/>
  <c r="AD44" i="181"/>
  <c r="AC44" i="181"/>
  <c r="AB44" i="181"/>
  <c r="AA44" i="181"/>
  <c r="Z44" i="181"/>
  <c r="Y44" i="181"/>
  <c r="X44" i="181"/>
  <c r="W44" i="181"/>
  <c r="V44" i="181"/>
  <c r="U44" i="181"/>
  <c r="T44" i="181"/>
  <c r="S44" i="181"/>
  <c r="R44" i="181"/>
  <c r="P44" i="181"/>
  <c r="O44" i="181"/>
  <c r="L44" i="181"/>
  <c r="K44" i="181"/>
  <c r="BI43" i="181"/>
  <c r="BH43" i="181"/>
  <c r="BG43" i="181"/>
  <c r="BF43" i="181"/>
  <c r="BE43" i="181"/>
  <c r="BD43" i="181"/>
  <c r="BC43" i="181"/>
  <c r="BB43" i="181"/>
  <c r="BA43" i="181"/>
  <c r="AZ43" i="181"/>
  <c r="AY43" i="181"/>
  <c r="AX43" i="181"/>
  <c r="AW43" i="181"/>
  <c r="AV43" i="181"/>
  <c r="AU43" i="181"/>
  <c r="AT43" i="181"/>
  <c r="AS43" i="181"/>
  <c r="AR43" i="181"/>
  <c r="AQ43" i="181"/>
  <c r="AP43" i="181"/>
  <c r="AO43" i="181"/>
  <c r="AN43" i="181"/>
  <c r="AM43" i="181"/>
  <c r="AL43" i="181"/>
  <c r="AK43" i="181"/>
  <c r="AJ43" i="181"/>
  <c r="AI43" i="181"/>
  <c r="AH43" i="181"/>
  <c r="AG43" i="181"/>
  <c r="AF43" i="181"/>
  <c r="AE43" i="181"/>
  <c r="AD43" i="181"/>
  <c r="AC43" i="181"/>
  <c r="AB43" i="181"/>
  <c r="AA43" i="181"/>
  <c r="Z43" i="181"/>
  <c r="Y43" i="181"/>
  <c r="X43" i="181"/>
  <c r="W43" i="181"/>
  <c r="V43" i="181"/>
  <c r="U43" i="181"/>
  <c r="T43" i="181"/>
  <c r="S43" i="181"/>
  <c r="R43" i="181"/>
  <c r="P43" i="181"/>
  <c r="O43" i="181"/>
  <c r="L43" i="181"/>
  <c r="K43" i="181"/>
  <c r="BI42" i="181"/>
  <c r="BH42" i="181"/>
  <c r="BG42" i="181"/>
  <c r="BF42" i="181"/>
  <c r="BE42" i="181"/>
  <c r="BD42" i="181"/>
  <c r="BC42" i="181"/>
  <c r="BB42" i="181"/>
  <c r="BA42" i="181"/>
  <c r="AZ42" i="181"/>
  <c r="AY42" i="181"/>
  <c r="AX42" i="181"/>
  <c r="AW42" i="181"/>
  <c r="AV42" i="181"/>
  <c r="AU42" i="181"/>
  <c r="AT42" i="181"/>
  <c r="AS42" i="181"/>
  <c r="AR42" i="181"/>
  <c r="AQ42" i="181"/>
  <c r="AP42" i="181"/>
  <c r="AO42" i="181"/>
  <c r="AN42" i="181"/>
  <c r="AM42" i="181"/>
  <c r="AL42" i="181"/>
  <c r="AK42" i="181"/>
  <c r="AJ42" i="181"/>
  <c r="AI42" i="181"/>
  <c r="AH42" i="181"/>
  <c r="AG42" i="181"/>
  <c r="AF42" i="181"/>
  <c r="AE42" i="181"/>
  <c r="AD42" i="181"/>
  <c r="AC42" i="181"/>
  <c r="AB42" i="181"/>
  <c r="AA42" i="181"/>
  <c r="Z42" i="181"/>
  <c r="Y42" i="181"/>
  <c r="X42" i="181"/>
  <c r="W42" i="181"/>
  <c r="V42" i="181"/>
  <c r="U42" i="181"/>
  <c r="T42" i="181"/>
  <c r="S42" i="181"/>
  <c r="R42" i="181"/>
  <c r="P42" i="181"/>
  <c r="O42" i="181"/>
  <c r="L42" i="181"/>
  <c r="K42" i="181"/>
  <c r="BI41" i="181"/>
  <c r="BH41" i="181"/>
  <c r="BG41" i="181"/>
  <c r="BF41" i="181"/>
  <c r="BE41" i="181"/>
  <c r="BD41" i="181"/>
  <c r="BC41" i="181"/>
  <c r="BB41" i="181"/>
  <c r="BA41" i="181"/>
  <c r="AZ41" i="181"/>
  <c r="AY41" i="181"/>
  <c r="AX41" i="181"/>
  <c r="AW41" i="181"/>
  <c r="AV41" i="181"/>
  <c r="AU41" i="181"/>
  <c r="AT41" i="181"/>
  <c r="AS41" i="181"/>
  <c r="AR41" i="181"/>
  <c r="AQ41" i="181"/>
  <c r="AP41" i="181"/>
  <c r="AO41" i="181"/>
  <c r="AN41" i="181"/>
  <c r="AM41" i="181"/>
  <c r="AL41" i="181"/>
  <c r="AK41" i="181"/>
  <c r="AJ41" i="181"/>
  <c r="AI41" i="181"/>
  <c r="AH41" i="181"/>
  <c r="AG41" i="181"/>
  <c r="AF41" i="181"/>
  <c r="AE41" i="181"/>
  <c r="AD41" i="181"/>
  <c r="AC41" i="181"/>
  <c r="AB41" i="181"/>
  <c r="AA41" i="181"/>
  <c r="Z41" i="181"/>
  <c r="Y41" i="181"/>
  <c r="X41" i="181"/>
  <c r="W41" i="181"/>
  <c r="V41" i="181"/>
  <c r="U41" i="181"/>
  <c r="T41" i="181"/>
  <c r="S41" i="181"/>
  <c r="R41" i="181"/>
  <c r="P41" i="181"/>
  <c r="O41" i="181"/>
  <c r="L41" i="181"/>
  <c r="K41" i="181"/>
  <c r="BI40" i="181"/>
  <c r="BH40" i="181"/>
  <c r="BG40" i="181"/>
  <c r="BF40" i="181"/>
  <c r="BE40" i="181"/>
  <c r="BD40" i="181"/>
  <c r="BC40" i="181"/>
  <c r="BB40" i="181"/>
  <c r="BA40" i="181"/>
  <c r="AZ40" i="181"/>
  <c r="AY40" i="181"/>
  <c r="AX40" i="181"/>
  <c r="AW40" i="181"/>
  <c r="AV40" i="181"/>
  <c r="AU40" i="181"/>
  <c r="AT40" i="181"/>
  <c r="AS40" i="181"/>
  <c r="AR40" i="181"/>
  <c r="AQ40" i="181"/>
  <c r="AP40" i="181"/>
  <c r="AO40" i="181"/>
  <c r="AN40" i="181"/>
  <c r="AM40" i="181"/>
  <c r="AL40" i="181"/>
  <c r="AK40" i="181"/>
  <c r="AJ40" i="181"/>
  <c r="AI40" i="181"/>
  <c r="AH40" i="181"/>
  <c r="AG40" i="181"/>
  <c r="AF40" i="181"/>
  <c r="AE40" i="181"/>
  <c r="AD40" i="181"/>
  <c r="AC40" i="181"/>
  <c r="AB40" i="181"/>
  <c r="AA40" i="181"/>
  <c r="Z40" i="181"/>
  <c r="Y40" i="181"/>
  <c r="X40" i="181"/>
  <c r="W40" i="181"/>
  <c r="V40" i="181"/>
  <c r="U40" i="181"/>
  <c r="T40" i="181"/>
  <c r="S40" i="181"/>
  <c r="R40" i="181"/>
  <c r="P40" i="181"/>
  <c r="O40" i="181"/>
  <c r="L40" i="181"/>
  <c r="K40" i="181"/>
  <c r="BI39" i="181"/>
  <c r="BH39" i="181"/>
  <c r="BG39" i="181"/>
  <c r="BF39" i="181"/>
  <c r="BE39" i="181"/>
  <c r="BD39" i="181"/>
  <c r="BC39" i="181"/>
  <c r="BB39" i="181"/>
  <c r="BA39" i="181"/>
  <c r="AZ39" i="181"/>
  <c r="AY39" i="181"/>
  <c r="AX39" i="181"/>
  <c r="AW39" i="181"/>
  <c r="AV39" i="181"/>
  <c r="AU39" i="181"/>
  <c r="AT39" i="181"/>
  <c r="AS39" i="181"/>
  <c r="AR39" i="181"/>
  <c r="AQ39" i="181"/>
  <c r="AP39" i="181"/>
  <c r="AO39" i="181"/>
  <c r="AN39" i="181"/>
  <c r="AM39" i="181"/>
  <c r="AL39" i="181"/>
  <c r="AK39" i="181"/>
  <c r="AJ39" i="181"/>
  <c r="AI39" i="181"/>
  <c r="AH39" i="181"/>
  <c r="AG39" i="181"/>
  <c r="AF39" i="181"/>
  <c r="AE39" i="181"/>
  <c r="AD39" i="181"/>
  <c r="AC39" i="181"/>
  <c r="AB39" i="181"/>
  <c r="AA39" i="181"/>
  <c r="Z39" i="181"/>
  <c r="Y39" i="181"/>
  <c r="X39" i="181"/>
  <c r="W39" i="181"/>
  <c r="V39" i="181"/>
  <c r="U39" i="181"/>
  <c r="T39" i="181"/>
  <c r="S39" i="181"/>
  <c r="R39" i="181"/>
  <c r="P39" i="181"/>
  <c r="O39" i="181"/>
  <c r="L39" i="181"/>
  <c r="K39" i="181"/>
  <c r="BI38" i="181"/>
  <c r="BH38" i="181"/>
  <c r="BG38" i="181"/>
  <c r="BF38" i="181"/>
  <c r="BE38" i="181"/>
  <c r="BD38" i="181"/>
  <c r="BC38" i="181"/>
  <c r="BB38" i="181"/>
  <c r="BA38" i="181"/>
  <c r="AZ38" i="181"/>
  <c r="AY38" i="181"/>
  <c r="AX38" i="181"/>
  <c r="AW38" i="181"/>
  <c r="AV38" i="181"/>
  <c r="AU38" i="181"/>
  <c r="AT38" i="181"/>
  <c r="AS38" i="181"/>
  <c r="AR38" i="181"/>
  <c r="AQ38" i="181"/>
  <c r="AP38" i="181"/>
  <c r="AO38" i="181"/>
  <c r="AN38" i="181"/>
  <c r="AM38" i="181"/>
  <c r="AL38" i="181"/>
  <c r="AK38" i="181"/>
  <c r="AJ38" i="181"/>
  <c r="AI38" i="181"/>
  <c r="AH38" i="181"/>
  <c r="AG38" i="181"/>
  <c r="AF38" i="181"/>
  <c r="AE38" i="181"/>
  <c r="AD38" i="181"/>
  <c r="AC38" i="181"/>
  <c r="AB38" i="181"/>
  <c r="AA38" i="181"/>
  <c r="Z38" i="181"/>
  <c r="Y38" i="181"/>
  <c r="X38" i="181"/>
  <c r="W38" i="181"/>
  <c r="V38" i="181"/>
  <c r="U38" i="181"/>
  <c r="T38" i="181"/>
  <c r="S38" i="181"/>
  <c r="R38" i="181"/>
  <c r="P38" i="181"/>
  <c r="O38" i="181"/>
  <c r="L38" i="181"/>
  <c r="K38" i="181"/>
  <c r="BI37" i="181"/>
  <c r="BH37" i="181"/>
  <c r="BG37" i="181"/>
  <c r="BF37" i="181"/>
  <c r="BE37" i="181"/>
  <c r="BD37" i="181"/>
  <c r="BC37" i="181"/>
  <c r="BB37" i="181"/>
  <c r="BA37" i="181"/>
  <c r="AZ37" i="181"/>
  <c r="AY37" i="181"/>
  <c r="AX37" i="181"/>
  <c r="AW37" i="181"/>
  <c r="AV37" i="181"/>
  <c r="AU37" i="181"/>
  <c r="AT37" i="181"/>
  <c r="AS37" i="181"/>
  <c r="AR37" i="181"/>
  <c r="AQ37" i="181"/>
  <c r="AP37" i="181"/>
  <c r="AO37" i="181"/>
  <c r="AN37" i="181"/>
  <c r="AM37" i="181"/>
  <c r="AL37" i="181"/>
  <c r="AK37" i="181"/>
  <c r="AJ37" i="181"/>
  <c r="AI37" i="181"/>
  <c r="AH37" i="181"/>
  <c r="AG37" i="181"/>
  <c r="AF37" i="181"/>
  <c r="AE37" i="181"/>
  <c r="AD37" i="181"/>
  <c r="AC37" i="181"/>
  <c r="AB37" i="181"/>
  <c r="AA37" i="181"/>
  <c r="Z37" i="181"/>
  <c r="Y37" i="181"/>
  <c r="X37" i="181"/>
  <c r="W37" i="181"/>
  <c r="V37" i="181"/>
  <c r="U37" i="181"/>
  <c r="T37" i="181"/>
  <c r="S37" i="181"/>
  <c r="R37" i="181"/>
  <c r="P37" i="181"/>
  <c r="O37" i="181"/>
  <c r="L37" i="181"/>
  <c r="K37" i="181"/>
  <c r="BI36" i="181"/>
  <c r="BH36" i="181"/>
  <c r="BG36" i="181"/>
  <c r="BF36" i="181"/>
  <c r="BE36" i="181"/>
  <c r="BD36" i="181"/>
  <c r="BC36" i="181"/>
  <c r="BB36" i="181"/>
  <c r="BA36" i="181"/>
  <c r="AZ36" i="181"/>
  <c r="AY36" i="181"/>
  <c r="AX36" i="181"/>
  <c r="AW36" i="181"/>
  <c r="AV36" i="181"/>
  <c r="AU36" i="181"/>
  <c r="AT36" i="181"/>
  <c r="AS36" i="181"/>
  <c r="AR36" i="181"/>
  <c r="AQ36" i="181"/>
  <c r="AP36" i="181"/>
  <c r="AO36" i="181"/>
  <c r="AN36" i="181"/>
  <c r="AM36" i="181"/>
  <c r="AL36" i="181"/>
  <c r="AK36" i="181"/>
  <c r="AJ36" i="181"/>
  <c r="AI36" i="181"/>
  <c r="AH36" i="181"/>
  <c r="AG36" i="181"/>
  <c r="AF36" i="181"/>
  <c r="AE36" i="181"/>
  <c r="AD36" i="181"/>
  <c r="AC36" i="181"/>
  <c r="AB36" i="181"/>
  <c r="AA36" i="181"/>
  <c r="Z36" i="181"/>
  <c r="Y36" i="181"/>
  <c r="X36" i="181"/>
  <c r="W36" i="181"/>
  <c r="V36" i="181"/>
  <c r="U36" i="181"/>
  <c r="T36" i="181"/>
  <c r="S36" i="181"/>
  <c r="R36" i="181"/>
  <c r="P36" i="181"/>
  <c r="O36" i="181"/>
  <c r="L36" i="181"/>
  <c r="K36" i="181"/>
  <c r="BI35" i="181"/>
  <c r="BH35" i="181"/>
  <c r="BG35" i="181"/>
  <c r="BF35" i="181"/>
  <c r="BE35" i="181"/>
  <c r="BD35" i="181"/>
  <c r="BC35" i="181"/>
  <c r="BB35" i="181"/>
  <c r="BA35" i="181"/>
  <c r="AZ35" i="181"/>
  <c r="AY35" i="181"/>
  <c r="AX35" i="181"/>
  <c r="AW35" i="181"/>
  <c r="AV35" i="181"/>
  <c r="AU35" i="181"/>
  <c r="AT35" i="181"/>
  <c r="AS35" i="181"/>
  <c r="AR35" i="181"/>
  <c r="AQ35" i="181"/>
  <c r="AP35" i="181"/>
  <c r="AO35" i="181"/>
  <c r="AN35" i="181"/>
  <c r="AM35" i="181"/>
  <c r="AL35" i="181"/>
  <c r="AK35" i="181"/>
  <c r="AJ35" i="181"/>
  <c r="AI35" i="181"/>
  <c r="AH35" i="181"/>
  <c r="AG35" i="181"/>
  <c r="AF35" i="181"/>
  <c r="AE35" i="181"/>
  <c r="AD35" i="181"/>
  <c r="AC35" i="181"/>
  <c r="AB35" i="181"/>
  <c r="AA35" i="181"/>
  <c r="Z35" i="181"/>
  <c r="Y35" i="181"/>
  <c r="X35" i="181"/>
  <c r="W35" i="181"/>
  <c r="V35" i="181"/>
  <c r="U35" i="181"/>
  <c r="T35" i="181"/>
  <c r="S35" i="181"/>
  <c r="R35" i="181"/>
  <c r="P35" i="181"/>
  <c r="O35" i="181"/>
  <c r="L35" i="181"/>
  <c r="K35" i="181"/>
  <c r="BI34" i="181"/>
  <c r="BH34" i="181"/>
  <c r="BG34" i="181"/>
  <c r="BF34" i="181"/>
  <c r="BE34" i="181"/>
  <c r="BD34" i="181"/>
  <c r="BC34" i="181"/>
  <c r="BB34" i="181"/>
  <c r="BA34" i="181"/>
  <c r="AZ34" i="181"/>
  <c r="AY34" i="181"/>
  <c r="AX34" i="181"/>
  <c r="AW34" i="181"/>
  <c r="AV34" i="181"/>
  <c r="AU34" i="181"/>
  <c r="AT34" i="181"/>
  <c r="AS34" i="181"/>
  <c r="AR34" i="181"/>
  <c r="AQ34" i="181"/>
  <c r="AP34" i="181"/>
  <c r="AO34" i="181"/>
  <c r="AN34" i="181"/>
  <c r="AM34" i="181"/>
  <c r="AL34" i="181"/>
  <c r="AK34" i="181"/>
  <c r="AJ34" i="181"/>
  <c r="AI34" i="181"/>
  <c r="AH34" i="181"/>
  <c r="AG34" i="181"/>
  <c r="AF34" i="181"/>
  <c r="AE34" i="181"/>
  <c r="AD34" i="181"/>
  <c r="AC34" i="181"/>
  <c r="AB34" i="181"/>
  <c r="AA34" i="181"/>
  <c r="Z34" i="181"/>
  <c r="Y34" i="181"/>
  <c r="X34" i="181"/>
  <c r="W34" i="181"/>
  <c r="V34" i="181"/>
  <c r="U34" i="181"/>
  <c r="T34" i="181"/>
  <c r="S34" i="181"/>
  <c r="R34" i="181"/>
  <c r="P34" i="181"/>
  <c r="O34" i="181"/>
  <c r="L34" i="181"/>
  <c r="K34" i="181"/>
  <c r="BI33" i="181"/>
  <c r="BH33" i="181"/>
  <c r="BG33" i="181"/>
  <c r="BF33" i="181"/>
  <c r="BE33" i="181"/>
  <c r="BD33" i="181"/>
  <c r="BC33" i="181"/>
  <c r="BB33" i="181"/>
  <c r="BA33" i="181"/>
  <c r="AZ33" i="181"/>
  <c r="AY33" i="181"/>
  <c r="AX33" i="181"/>
  <c r="AW33" i="181"/>
  <c r="AV33" i="181"/>
  <c r="AU33" i="181"/>
  <c r="AT33" i="181"/>
  <c r="AS33" i="181"/>
  <c r="AR33" i="181"/>
  <c r="AQ33" i="181"/>
  <c r="AP33" i="181"/>
  <c r="AO33" i="181"/>
  <c r="AN33" i="181"/>
  <c r="AM33" i="181"/>
  <c r="AL33" i="181"/>
  <c r="AK33" i="181"/>
  <c r="AJ33" i="181"/>
  <c r="AI33" i="181"/>
  <c r="AH33" i="181"/>
  <c r="AG33" i="181"/>
  <c r="AF33" i="181"/>
  <c r="AE33" i="181"/>
  <c r="AD33" i="181"/>
  <c r="AC33" i="181"/>
  <c r="AB33" i="181"/>
  <c r="AA33" i="181"/>
  <c r="Z33" i="181"/>
  <c r="Y33" i="181"/>
  <c r="X33" i="181"/>
  <c r="W33" i="181"/>
  <c r="V33" i="181"/>
  <c r="U33" i="181"/>
  <c r="T33" i="181"/>
  <c r="S33" i="181"/>
  <c r="R33" i="181"/>
  <c r="P33" i="181"/>
  <c r="O33" i="181"/>
  <c r="L33" i="181"/>
  <c r="K33" i="181"/>
  <c r="BI32" i="181"/>
  <c r="BH32" i="181"/>
  <c r="BG32" i="181"/>
  <c r="BF32" i="181"/>
  <c r="BE32" i="181"/>
  <c r="BD32" i="181"/>
  <c r="BC32" i="181"/>
  <c r="BB32" i="181"/>
  <c r="BA32" i="181"/>
  <c r="AZ32" i="181"/>
  <c r="AY32" i="181"/>
  <c r="AX32" i="181"/>
  <c r="AW32" i="181"/>
  <c r="AV32" i="181"/>
  <c r="AU32" i="181"/>
  <c r="AT32" i="181"/>
  <c r="AS32" i="181"/>
  <c r="AR32" i="181"/>
  <c r="AQ32" i="181"/>
  <c r="AP32" i="181"/>
  <c r="AO32" i="181"/>
  <c r="AN32" i="181"/>
  <c r="AM32" i="181"/>
  <c r="AL32" i="181"/>
  <c r="AK32" i="181"/>
  <c r="AJ32" i="181"/>
  <c r="AI32" i="181"/>
  <c r="AH32" i="181"/>
  <c r="AG32" i="181"/>
  <c r="AF32" i="181"/>
  <c r="AE32" i="181"/>
  <c r="AD32" i="181"/>
  <c r="AC32" i="181"/>
  <c r="AB32" i="181"/>
  <c r="AA32" i="181"/>
  <c r="Z32" i="181"/>
  <c r="Y32" i="181"/>
  <c r="X32" i="181"/>
  <c r="W32" i="181"/>
  <c r="V32" i="181"/>
  <c r="U32" i="181"/>
  <c r="T32" i="181"/>
  <c r="S32" i="181"/>
  <c r="R32" i="181"/>
  <c r="P32" i="181"/>
  <c r="O32" i="181"/>
  <c r="L32" i="181"/>
  <c r="K32" i="181"/>
  <c r="BI31" i="181"/>
  <c r="BH31" i="181"/>
  <c r="BG31" i="181"/>
  <c r="BF31" i="181"/>
  <c r="BE31" i="181"/>
  <c r="BD31" i="181"/>
  <c r="BC31" i="181"/>
  <c r="BB31" i="181"/>
  <c r="BA31" i="181"/>
  <c r="AZ31" i="181"/>
  <c r="AY31" i="181"/>
  <c r="AX31" i="181"/>
  <c r="AW31" i="181"/>
  <c r="AV31" i="181"/>
  <c r="AU31" i="181"/>
  <c r="AT31" i="181"/>
  <c r="AS31" i="181"/>
  <c r="AR31" i="181"/>
  <c r="AQ31" i="181"/>
  <c r="AP31" i="181"/>
  <c r="AO31" i="181"/>
  <c r="AN31" i="181"/>
  <c r="AM31" i="181"/>
  <c r="AL31" i="181"/>
  <c r="AK31" i="181"/>
  <c r="AJ31" i="181"/>
  <c r="AI31" i="181"/>
  <c r="AH31" i="181"/>
  <c r="AG31" i="181"/>
  <c r="AF31" i="181"/>
  <c r="AE31" i="181"/>
  <c r="AD31" i="181"/>
  <c r="AC31" i="181"/>
  <c r="AB31" i="181"/>
  <c r="AA31" i="181"/>
  <c r="Z31" i="181"/>
  <c r="Y31" i="181"/>
  <c r="X31" i="181"/>
  <c r="W31" i="181"/>
  <c r="V31" i="181"/>
  <c r="U31" i="181"/>
  <c r="T31" i="181"/>
  <c r="S31" i="181"/>
  <c r="R31" i="181"/>
  <c r="P31" i="181"/>
  <c r="O31" i="181"/>
  <c r="L31" i="181"/>
  <c r="K31" i="181"/>
  <c r="BI30" i="181"/>
  <c r="BH30" i="181"/>
  <c r="BG30" i="181"/>
  <c r="BF30" i="181"/>
  <c r="BE30" i="181"/>
  <c r="BD30" i="181"/>
  <c r="BC30" i="181"/>
  <c r="BB30" i="181"/>
  <c r="BA30" i="181"/>
  <c r="AZ30" i="181"/>
  <c r="AY30" i="181"/>
  <c r="AX30" i="181"/>
  <c r="AW30" i="181"/>
  <c r="AV30" i="181"/>
  <c r="AU30" i="181"/>
  <c r="AT30" i="181"/>
  <c r="AS30" i="181"/>
  <c r="AR30" i="181"/>
  <c r="AQ30" i="181"/>
  <c r="AP30" i="181"/>
  <c r="AO30" i="181"/>
  <c r="AN30" i="181"/>
  <c r="AM30" i="181"/>
  <c r="AL30" i="181"/>
  <c r="AK30" i="181"/>
  <c r="AJ30" i="181"/>
  <c r="AI30" i="181"/>
  <c r="AH30" i="181"/>
  <c r="AG30" i="181"/>
  <c r="AF30" i="181"/>
  <c r="AE30" i="181"/>
  <c r="AD30" i="181"/>
  <c r="AC30" i="181"/>
  <c r="AB30" i="181"/>
  <c r="AA30" i="181"/>
  <c r="Z30" i="181"/>
  <c r="Y30" i="181"/>
  <c r="X30" i="181"/>
  <c r="W30" i="181"/>
  <c r="V30" i="181"/>
  <c r="U30" i="181"/>
  <c r="T30" i="181"/>
  <c r="S30" i="181"/>
  <c r="R30" i="181"/>
  <c r="P30" i="181"/>
  <c r="O30" i="181"/>
  <c r="L30" i="181"/>
  <c r="K30" i="181"/>
  <c r="BI29" i="181"/>
  <c r="BH29" i="181"/>
  <c r="BG29" i="181"/>
  <c r="BF29" i="181"/>
  <c r="BE29" i="181"/>
  <c r="BD29" i="181"/>
  <c r="BC29" i="181"/>
  <c r="BB29" i="181"/>
  <c r="BA29" i="181"/>
  <c r="AZ29" i="181"/>
  <c r="AY29" i="181"/>
  <c r="AX29" i="181"/>
  <c r="AW29" i="181"/>
  <c r="AV29" i="181"/>
  <c r="AU29" i="181"/>
  <c r="AT29" i="181"/>
  <c r="AS29" i="181"/>
  <c r="AR29" i="181"/>
  <c r="AQ29" i="181"/>
  <c r="AP29" i="181"/>
  <c r="AO29" i="181"/>
  <c r="AN29" i="181"/>
  <c r="AM29" i="181"/>
  <c r="AL29" i="181"/>
  <c r="AK29" i="181"/>
  <c r="AJ29" i="181"/>
  <c r="AI29" i="181"/>
  <c r="AH29" i="181"/>
  <c r="AG29" i="181"/>
  <c r="AF29" i="181"/>
  <c r="AE29" i="181"/>
  <c r="AD29" i="181"/>
  <c r="AC29" i="181"/>
  <c r="AB29" i="181"/>
  <c r="AA29" i="181"/>
  <c r="Z29" i="181"/>
  <c r="Y29" i="181"/>
  <c r="X29" i="181"/>
  <c r="W29" i="181"/>
  <c r="V29" i="181"/>
  <c r="U29" i="181"/>
  <c r="T29" i="181"/>
  <c r="S29" i="181"/>
  <c r="R29" i="181"/>
  <c r="P29" i="181"/>
  <c r="O29" i="181"/>
  <c r="L29" i="181"/>
  <c r="K29" i="181"/>
  <c r="BI28" i="181"/>
  <c r="BH28" i="181"/>
  <c r="BG28" i="181"/>
  <c r="BF28" i="181"/>
  <c r="BE28" i="181"/>
  <c r="BD28" i="181"/>
  <c r="BC28" i="181"/>
  <c r="BB28" i="181"/>
  <c r="BA28" i="181"/>
  <c r="AZ28" i="181"/>
  <c r="AY28" i="181"/>
  <c r="AX28" i="181"/>
  <c r="AW28" i="181"/>
  <c r="AV28" i="181"/>
  <c r="AU28" i="181"/>
  <c r="AT28" i="181"/>
  <c r="AS28" i="181"/>
  <c r="AR28" i="181"/>
  <c r="AQ28" i="181"/>
  <c r="AP28" i="181"/>
  <c r="AO28" i="181"/>
  <c r="AN28" i="181"/>
  <c r="AM28" i="181"/>
  <c r="AL28" i="181"/>
  <c r="AK28" i="181"/>
  <c r="AJ28" i="181"/>
  <c r="AI28" i="181"/>
  <c r="AH28" i="181"/>
  <c r="AG28" i="181"/>
  <c r="AF28" i="181"/>
  <c r="AE28" i="181"/>
  <c r="AD28" i="181"/>
  <c r="AC28" i="181"/>
  <c r="AB28" i="181"/>
  <c r="AA28" i="181"/>
  <c r="Z28" i="181"/>
  <c r="Y28" i="181"/>
  <c r="X28" i="181"/>
  <c r="W28" i="181"/>
  <c r="V28" i="181"/>
  <c r="U28" i="181"/>
  <c r="T28" i="181"/>
  <c r="S28" i="181"/>
  <c r="R28" i="181"/>
  <c r="P28" i="181"/>
  <c r="O28" i="181"/>
  <c r="L28" i="181"/>
  <c r="K28" i="181"/>
  <c r="BI27" i="181"/>
  <c r="BH27" i="181"/>
  <c r="BG27" i="181"/>
  <c r="BF27" i="181"/>
  <c r="BE27" i="181"/>
  <c r="BD27" i="181"/>
  <c r="BC27" i="181"/>
  <c r="BB27" i="181"/>
  <c r="BA27" i="181"/>
  <c r="AZ27" i="181"/>
  <c r="AY27" i="181"/>
  <c r="AX27" i="181"/>
  <c r="AW27" i="181"/>
  <c r="AV27" i="181"/>
  <c r="AU27" i="181"/>
  <c r="AT27" i="181"/>
  <c r="AS27" i="181"/>
  <c r="AR27" i="181"/>
  <c r="AQ27" i="181"/>
  <c r="AP27" i="181"/>
  <c r="AO27" i="181"/>
  <c r="AN27" i="181"/>
  <c r="AM27" i="181"/>
  <c r="AL27" i="181"/>
  <c r="AK27" i="181"/>
  <c r="AJ27" i="181"/>
  <c r="AI27" i="181"/>
  <c r="AH27" i="181"/>
  <c r="AG27" i="181"/>
  <c r="AF27" i="181"/>
  <c r="AE27" i="181"/>
  <c r="AD27" i="181"/>
  <c r="AC27" i="181"/>
  <c r="AB27" i="181"/>
  <c r="AA27" i="181"/>
  <c r="Z27" i="181"/>
  <c r="Y27" i="181"/>
  <c r="X27" i="181"/>
  <c r="W27" i="181"/>
  <c r="V27" i="181"/>
  <c r="U27" i="181"/>
  <c r="T27" i="181"/>
  <c r="S27" i="181"/>
  <c r="R27" i="181"/>
  <c r="P27" i="181"/>
  <c r="O27" i="181"/>
  <c r="L27" i="181"/>
  <c r="K27" i="181"/>
  <c r="BI26" i="181"/>
  <c r="BH26" i="181"/>
  <c r="BG26" i="181"/>
  <c r="BF26" i="181"/>
  <c r="BE26" i="181"/>
  <c r="BD26" i="181"/>
  <c r="BC26" i="181"/>
  <c r="BB26" i="181"/>
  <c r="BA26" i="181"/>
  <c r="AZ26" i="181"/>
  <c r="AY26" i="181"/>
  <c r="AX26" i="181"/>
  <c r="AW26" i="181"/>
  <c r="AV26" i="181"/>
  <c r="AU26" i="181"/>
  <c r="AT26" i="181"/>
  <c r="AS26" i="181"/>
  <c r="AR26" i="181"/>
  <c r="AQ26" i="181"/>
  <c r="AP26" i="181"/>
  <c r="AO26" i="181"/>
  <c r="AN26" i="181"/>
  <c r="AM26" i="181"/>
  <c r="AL26" i="181"/>
  <c r="AK26" i="181"/>
  <c r="AJ26" i="181"/>
  <c r="AI26" i="181"/>
  <c r="AH26" i="181"/>
  <c r="AG26" i="181"/>
  <c r="AF26" i="181"/>
  <c r="AE26" i="181"/>
  <c r="AD26" i="181"/>
  <c r="AC26" i="181"/>
  <c r="AB26" i="181"/>
  <c r="AA26" i="181"/>
  <c r="Z26" i="181"/>
  <c r="Y26" i="181"/>
  <c r="X26" i="181"/>
  <c r="W26" i="181"/>
  <c r="V26" i="181"/>
  <c r="U26" i="181"/>
  <c r="T26" i="181"/>
  <c r="S26" i="181"/>
  <c r="R26" i="181"/>
  <c r="P26" i="181"/>
  <c r="O26" i="181"/>
  <c r="L26" i="181"/>
  <c r="K26" i="181"/>
  <c r="BI25" i="181"/>
  <c r="BH25" i="181"/>
  <c r="BG25" i="181"/>
  <c r="BF25" i="181"/>
  <c r="BE25" i="181"/>
  <c r="BD25" i="181"/>
  <c r="BC25" i="181"/>
  <c r="BB25" i="181"/>
  <c r="BA25" i="181"/>
  <c r="AZ25" i="181"/>
  <c r="AY25" i="181"/>
  <c r="AX25" i="181"/>
  <c r="AW25" i="181"/>
  <c r="AV25" i="181"/>
  <c r="AU25" i="181"/>
  <c r="AT25" i="181"/>
  <c r="AS25" i="181"/>
  <c r="AR25" i="181"/>
  <c r="AQ25" i="181"/>
  <c r="AP25" i="181"/>
  <c r="AO25" i="181"/>
  <c r="AN25" i="181"/>
  <c r="AM25" i="181"/>
  <c r="AL25" i="181"/>
  <c r="AK25" i="181"/>
  <c r="AJ25" i="181"/>
  <c r="AI25" i="181"/>
  <c r="AH25" i="181"/>
  <c r="AG25" i="181"/>
  <c r="AF25" i="181"/>
  <c r="AE25" i="181"/>
  <c r="AD25" i="181"/>
  <c r="AC25" i="181"/>
  <c r="AB25" i="181"/>
  <c r="AA25" i="181"/>
  <c r="Z25" i="181"/>
  <c r="Y25" i="181"/>
  <c r="X25" i="181"/>
  <c r="W25" i="181"/>
  <c r="V25" i="181"/>
  <c r="U25" i="181"/>
  <c r="T25" i="181"/>
  <c r="S25" i="181"/>
  <c r="R25" i="181"/>
  <c r="P25" i="181"/>
  <c r="O25" i="181"/>
  <c r="L25" i="181"/>
  <c r="K25" i="181"/>
  <c r="BI24" i="181"/>
  <c r="BH24" i="181"/>
  <c r="BG24" i="181"/>
  <c r="BF24" i="181"/>
  <c r="BE24" i="181"/>
  <c r="BD24" i="181"/>
  <c r="BC24" i="181"/>
  <c r="BB24" i="181"/>
  <c r="BA24" i="181"/>
  <c r="AZ24" i="181"/>
  <c r="AY24" i="181"/>
  <c r="AX24" i="181"/>
  <c r="AW24" i="181"/>
  <c r="AV24" i="181"/>
  <c r="AU24" i="181"/>
  <c r="AT24" i="181"/>
  <c r="AS24" i="181"/>
  <c r="AR24" i="181"/>
  <c r="AQ24" i="181"/>
  <c r="AP24" i="181"/>
  <c r="AO24" i="181"/>
  <c r="AN24" i="181"/>
  <c r="AM24" i="181"/>
  <c r="AL24" i="181"/>
  <c r="AK24" i="181"/>
  <c r="AJ24" i="181"/>
  <c r="AI24" i="181"/>
  <c r="AH24" i="181"/>
  <c r="AG24" i="181"/>
  <c r="AF24" i="181"/>
  <c r="AE24" i="181"/>
  <c r="AD24" i="181"/>
  <c r="AC24" i="181"/>
  <c r="AB24" i="181"/>
  <c r="AA24" i="181"/>
  <c r="Z24" i="181"/>
  <c r="Y24" i="181"/>
  <c r="X24" i="181"/>
  <c r="W24" i="181"/>
  <c r="V24" i="181"/>
  <c r="U24" i="181"/>
  <c r="T24" i="181"/>
  <c r="S24" i="181"/>
  <c r="R24" i="181"/>
  <c r="P24" i="181"/>
  <c r="O24" i="181"/>
  <c r="L24" i="181"/>
  <c r="K24" i="181"/>
  <c r="BI23" i="181"/>
  <c r="BH23" i="181"/>
  <c r="BG23" i="181"/>
  <c r="BF23" i="181"/>
  <c r="BE23" i="181"/>
  <c r="BD23" i="181"/>
  <c r="BC23" i="181"/>
  <c r="BB23" i="181"/>
  <c r="BA23" i="181"/>
  <c r="AZ23" i="181"/>
  <c r="AY23" i="181"/>
  <c r="AX23" i="181"/>
  <c r="AW23" i="181"/>
  <c r="AV23" i="181"/>
  <c r="AU23" i="181"/>
  <c r="AT23" i="181"/>
  <c r="AS23" i="181"/>
  <c r="AR23" i="181"/>
  <c r="AQ23" i="181"/>
  <c r="AP23" i="181"/>
  <c r="AO23" i="181"/>
  <c r="AN23" i="181"/>
  <c r="AM23" i="181"/>
  <c r="AL23" i="181"/>
  <c r="AK23" i="181"/>
  <c r="AJ23" i="181"/>
  <c r="AI23" i="181"/>
  <c r="AH23" i="181"/>
  <c r="AG23" i="181"/>
  <c r="AF23" i="181"/>
  <c r="AE23" i="181"/>
  <c r="AD23" i="181"/>
  <c r="AC23" i="181"/>
  <c r="AB23" i="181"/>
  <c r="AA23" i="181"/>
  <c r="Z23" i="181"/>
  <c r="Y23" i="181"/>
  <c r="X23" i="181"/>
  <c r="W23" i="181"/>
  <c r="V23" i="181"/>
  <c r="U23" i="181"/>
  <c r="T23" i="181"/>
  <c r="S23" i="181"/>
  <c r="R23" i="181"/>
  <c r="P23" i="181"/>
  <c r="O23" i="181"/>
  <c r="L23" i="181"/>
  <c r="K23" i="181"/>
  <c r="BI22" i="181"/>
  <c r="BH22" i="181"/>
  <c r="BG22" i="181"/>
  <c r="BF22" i="181"/>
  <c r="BE22" i="181"/>
  <c r="BD22" i="181"/>
  <c r="BC22" i="181"/>
  <c r="BB22" i="181"/>
  <c r="BA22" i="181"/>
  <c r="AZ22" i="181"/>
  <c r="AY22" i="181"/>
  <c r="AX22" i="181"/>
  <c r="AW22" i="181"/>
  <c r="AV22" i="181"/>
  <c r="AU22" i="181"/>
  <c r="AT22" i="181"/>
  <c r="AS22" i="181"/>
  <c r="AR22" i="181"/>
  <c r="AQ22" i="181"/>
  <c r="AP22" i="181"/>
  <c r="AO22" i="181"/>
  <c r="AN22" i="181"/>
  <c r="AM22" i="181"/>
  <c r="AL22" i="181"/>
  <c r="AK22" i="181"/>
  <c r="AJ22" i="181"/>
  <c r="AI22" i="181"/>
  <c r="AH22" i="181"/>
  <c r="AG22" i="181"/>
  <c r="AF22" i="181"/>
  <c r="AE22" i="181"/>
  <c r="AD22" i="181"/>
  <c r="AC22" i="181"/>
  <c r="AB22" i="181"/>
  <c r="AA22" i="181"/>
  <c r="Z22" i="181"/>
  <c r="Y22" i="181"/>
  <c r="X22" i="181"/>
  <c r="W22" i="181"/>
  <c r="V22" i="181"/>
  <c r="U22" i="181"/>
  <c r="T22" i="181"/>
  <c r="S22" i="181"/>
  <c r="R22" i="181"/>
  <c r="P22" i="181"/>
  <c r="O22" i="181"/>
  <c r="L22" i="181"/>
  <c r="K22" i="181"/>
  <c r="BI21" i="181"/>
  <c r="BH21" i="181"/>
  <c r="BG21" i="181"/>
  <c r="BF21" i="181"/>
  <c r="BE21" i="181"/>
  <c r="BD21" i="181"/>
  <c r="BC21" i="181"/>
  <c r="BB21" i="181"/>
  <c r="BA21" i="181"/>
  <c r="AZ21" i="181"/>
  <c r="AY21" i="181"/>
  <c r="AX21" i="181"/>
  <c r="AW21" i="181"/>
  <c r="AV21" i="181"/>
  <c r="AU21" i="181"/>
  <c r="AT21" i="181"/>
  <c r="AS21" i="181"/>
  <c r="AR21" i="181"/>
  <c r="AQ21" i="181"/>
  <c r="AP21" i="181"/>
  <c r="AO21" i="181"/>
  <c r="AN21" i="181"/>
  <c r="AM21" i="181"/>
  <c r="AL21" i="181"/>
  <c r="AK21" i="181"/>
  <c r="AJ21" i="181"/>
  <c r="AI21" i="181"/>
  <c r="AH21" i="181"/>
  <c r="AG21" i="181"/>
  <c r="AF21" i="181"/>
  <c r="AE21" i="181"/>
  <c r="AD21" i="181"/>
  <c r="AC21" i="181"/>
  <c r="AB21" i="181"/>
  <c r="AA21" i="181"/>
  <c r="Z21" i="181"/>
  <c r="Y21" i="181"/>
  <c r="X21" i="181"/>
  <c r="W21" i="181"/>
  <c r="V21" i="181"/>
  <c r="U21" i="181"/>
  <c r="T21" i="181"/>
  <c r="S21" i="181"/>
  <c r="R21" i="181"/>
  <c r="P21" i="181"/>
  <c r="O21" i="181"/>
  <c r="L21" i="181"/>
  <c r="K21" i="181"/>
  <c r="BI20" i="181"/>
  <c r="BH20" i="181"/>
  <c r="BG20" i="181"/>
  <c r="BF20" i="181"/>
  <c r="BE20" i="181"/>
  <c r="BD20" i="181"/>
  <c r="BC20" i="181"/>
  <c r="BB20" i="181"/>
  <c r="BA20" i="181"/>
  <c r="AZ20" i="181"/>
  <c r="AY20" i="181"/>
  <c r="AX20" i="181"/>
  <c r="AW20" i="181"/>
  <c r="AV20" i="181"/>
  <c r="AU20" i="181"/>
  <c r="AT20" i="181"/>
  <c r="AS20" i="181"/>
  <c r="AR20" i="181"/>
  <c r="AQ20" i="181"/>
  <c r="AP20" i="181"/>
  <c r="AO20" i="181"/>
  <c r="AN20" i="181"/>
  <c r="AM20" i="181"/>
  <c r="AL20" i="181"/>
  <c r="AK20" i="181"/>
  <c r="AJ20" i="181"/>
  <c r="AI20" i="181"/>
  <c r="AH20" i="181"/>
  <c r="AG20" i="181"/>
  <c r="AF20" i="181"/>
  <c r="AE20" i="181"/>
  <c r="AD20" i="181"/>
  <c r="AC20" i="181"/>
  <c r="AB20" i="181"/>
  <c r="AA20" i="181"/>
  <c r="Z20" i="181"/>
  <c r="Y20" i="181"/>
  <c r="X20" i="181"/>
  <c r="W20" i="181"/>
  <c r="V20" i="181"/>
  <c r="U20" i="181"/>
  <c r="T20" i="181"/>
  <c r="S20" i="181"/>
  <c r="R20" i="181"/>
  <c r="P20" i="181"/>
  <c r="O20" i="181"/>
  <c r="L20" i="181"/>
  <c r="K20" i="181"/>
  <c r="BI19" i="181"/>
  <c r="BH19" i="181"/>
  <c r="BG19" i="181"/>
  <c r="BF19" i="181"/>
  <c r="BE19" i="181"/>
  <c r="BD19" i="181"/>
  <c r="BC19" i="181"/>
  <c r="BB19" i="181"/>
  <c r="BA19" i="181"/>
  <c r="AZ19" i="181"/>
  <c r="AY19" i="181"/>
  <c r="AX19" i="181"/>
  <c r="AW19" i="181"/>
  <c r="AV19" i="181"/>
  <c r="AU19" i="181"/>
  <c r="AT19" i="181"/>
  <c r="AS19" i="181"/>
  <c r="AR19" i="181"/>
  <c r="AQ19" i="181"/>
  <c r="AP19" i="181"/>
  <c r="AO19" i="181"/>
  <c r="AN19" i="181"/>
  <c r="AM19" i="181"/>
  <c r="AL19" i="181"/>
  <c r="AK19" i="181"/>
  <c r="AJ19" i="181"/>
  <c r="AI19" i="181"/>
  <c r="AH19" i="181"/>
  <c r="AG19" i="181"/>
  <c r="AF19" i="181"/>
  <c r="AE19" i="181"/>
  <c r="AD19" i="181"/>
  <c r="AC19" i="181"/>
  <c r="AB19" i="181"/>
  <c r="AA19" i="181"/>
  <c r="Z19" i="181"/>
  <c r="Y19" i="181"/>
  <c r="X19" i="181"/>
  <c r="W19" i="181"/>
  <c r="V19" i="181"/>
  <c r="U19" i="181"/>
  <c r="T19" i="181"/>
  <c r="S19" i="181"/>
  <c r="R19" i="181"/>
  <c r="P19" i="181"/>
  <c r="O19" i="181"/>
  <c r="L19" i="181"/>
  <c r="K19" i="181"/>
  <c r="BI18" i="181"/>
  <c r="BH18" i="181"/>
  <c r="BG18" i="181"/>
  <c r="BF18" i="181"/>
  <c r="BE18" i="181"/>
  <c r="BD18" i="181"/>
  <c r="BC18" i="181"/>
  <c r="BB18" i="181"/>
  <c r="BA18" i="181"/>
  <c r="AZ18" i="181"/>
  <c r="AY18" i="181"/>
  <c r="AX18" i="181"/>
  <c r="AW18" i="181"/>
  <c r="AV18" i="181"/>
  <c r="AU18" i="181"/>
  <c r="AT18" i="181"/>
  <c r="AS18" i="181"/>
  <c r="AR18" i="181"/>
  <c r="AQ18" i="181"/>
  <c r="AP18" i="181"/>
  <c r="AO18" i="181"/>
  <c r="AN18" i="181"/>
  <c r="AM18" i="181"/>
  <c r="AL18" i="181"/>
  <c r="AK18" i="181"/>
  <c r="AJ18" i="181"/>
  <c r="AI18" i="181"/>
  <c r="AH18" i="181"/>
  <c r="AG18" i="181"/>
  <c r="AF18" i="181"/>
  <c r="AE18" i="181"/>
  <c r="AD18" i="181"/>
  <c r="AC18" i="181"/>
  <c r="AB18" i="181"/>
  <c r="AA18" i="181"/>
  <c r="Z18" i="181"/>
  <c r="Y18" i="181"/>
  <c r="X18" i="181"/>
  <c r="W18" i="181"/>
  <c r="V18" i="181"/>
  <c r="U18" i="181"/>
  <c r="T18" i="181"/>
  <c r="S18" i="181"/>
  <c r="R18" i="181"/>
  <c r="P18" i="181"/>
  <c r="O18" i="181"/>
  <c r="L18" i="181"/>
  <c r="K18" i="181"/>
  <c r="BI17" i="181"/>
  <c r="BH17" i="181"/>
  <c r="BG17" i="181"/>
  <c r="BF17" i="181"/>
  <c r="BE17" i="181"/>
  <c r="BD17" i="181"/>
  <c r="BC17" i="181"/>
  <c r="BB17" i="181"/>
  <c r="BA17" i="181"/>
  <c r="AZ17" i="181"/>
  <c r="AY17" i="181"/>
  <c r="AX17" i="181"/>
  <c r="AW17" i="181"/>
  <c r="AV17" i="181"/>
  <c r="AU17" i="181"/>
  <c r="AT17" i="181"/>
  <c r="AS17" i="181"/>
  <c r="AR17" i="181"/>
  <c r="AQ17" i="181"/>
  <c r="AP17" i="181"/>
  <c r="AO17" i="181"/>
  <c r="AN17" i="181"/>
  <c r="AM17" i="181"/>
  <c r="AL17" i="181"/>
  <c r="AK17" i="181"/>
  <c r="AJ17" i="181"/>
  <c r="AI17" i="181"/>
  <c r="AH17" i="181"/>
  <c r="AG17" i="181"/>
  <c r="AF17" i="181"/>
  <c r="AE17" i="181"/>
  <c r="AD17" i="181"/>
  <c r="AC17" i="181"/>
  <c r="AB17" i="181"/>
  <c r="AA17" i="181"/>
  <c r="Z17" i="181"/>
  <c r="Y17" i="181"/>
  <c r="X17" i="181"/>
  <c r="W17" i="181"/>
  <c r="V17" i="181"/>
  <c r="U17" i="181"/>
  <c r="T17" i="181"/>
  <c r="S17" i="181"/>
  <c r="R17" i="181"/>
  <c r="P17" i="181"/>
  <c r="O17" i="181"/>
  <c r="L17" i="181"/>
  <c r="K17" i="181"/>
  <c r="BI16" i="181"/>
  <c r="BH16" i="181"/>
  <c r="BG16" i="181"/>
  <c r="BF16" i="181"/>
  <c r="BE16" i="181"/>
  <c r="BD16" i="181"/>
  <c r="BC16" i="181"/>
  <c r="BB16" i="181"/>
  <c r="BA16" i="181"/>
  <c r="AZ16" i="181"/>
  <c r="AY16" i="181"/>
  <c r="AX16" i="181"/>
  <c r="AW16" i="181"/>
  <c r="AV16" i="181"/>
  <c r="AU16" i="181"/>
  <c r="AT16" i="181"/>
  <c r="AS16" i="181"/>
  <c r="AR16" i="181"/>
  <c r="AQ16" i="181"/>
  <c r="AP16" i="181"/>
  <c r="AO16" i="181"/>
  <c r="AN16" i="181"/>
  <c r="AM16" i="181"/>
  <c r="AL16" i="181"/>
  <c r="AK16" i="181"/>
  <c r="AJ16" i="181"/>
  <c r="AI16" i="181"/>
  <c r="AH16" i="181"/>
  <c r="AG16" i="181"/>
  <c r="AF16" i="181"/>
  <c r="AE16" i="181"/>
  <c r="AD16" i="181"/>
  <c r="AC16" i="181"/>
  <c r="AB16" i="181"/>
  <c r="AA16" i="181"/>
  <c r="Z16" i="181"/>
  <c r="Y16" i="181"/>
  <c r="X16" i="181"/>
  <c r="W16" i="181"/>
  <c r="V16" i="181"/>
  <c r="U16" i="181"/>
  <c r="T16" i="181"/>
  <c r="S16" i="181"/>
  <c r="R16" i="181"/>
  <c r="P16" i="181"/>
  <c r="O16" i="181"/>
  <c r="L16" i="181"/>
  <c r="K16" i="181"/>
  <c r="BI15" i="181"/>
  <c r="BH15" i="181"/>
  <c r="BG15" i="181"/>
  <c r="BF15" i="181"/>
  <c r="BE15" i="181"/>
  <c r="BD15" i="181"/>
  <c r="BC15" i="181"/>
  <c r="BB15" i="181"/>
  <c r="BA15" i="181"/>
  <c r="AZ15" i="181"/>
  <c r="AY15" i="181"/>
  <c r="AX15" i="181"/>
  <c r="AW15" i="181"/>
  <c r="AV15" i="181"/>
  <c r="AU15" i="181"/>
  <c r="AT15" i="181"/>
  <c r="AS15" i="181"/>
  <c r="AR15" i="181"/>
  <c r="AQ15" i="181"/>
  <c r="AP15" i="181"/>
  <c r="AO15" i="181"/>
  <c r="AN15" i="181"/>
  <c r="AM15" i="181"/>
  <c r="AL15" i="181"/>
  <c r="AK15" i="181"/>
  <c r="AJ15" i="181"/>
  <c r="AI15" i="181"/>
  <c r="AH15" i="181"/>
  <c r="AG15" i="181"/>
  <c r="AF15" i="181"/>
  <c r="AE15" i="181"/>
  <c r="AD15" i="181"/>
  <c r="AC15" i="181"/>
  <c r="AB15" i="181"/>
  <c r="AA15" i="181"/>
  <c r="Z15" i="181"/>
  <c r="Y15" i="181"/>
  <c r="X15" i="181"/>
  <c r="W15" i="181"/>
  <c r="V15" i="181"/>
  <c r="U15" i="181"/>
  <c r="T15" i="181"/>
  <c r="S15" i="181"/>
  <c r="R15" i="181"/>
  <c r="P15" i="181"/>
  <c r="O15" i="181"/>
  <c r="L15" i="181"/>
  <c r="K15" i="181"/>
  <c r="BI14" i="181"/>
  <c r="BH14" i="181"/>
  <c r="BG14" i="181"/>
  <c r="BF14" i="181"/>
  <c r="BE14" i="181"/>
  <c r="BD14" i="181"/>
  <c r="BC14" i="181"/>
  <c r="BB14" i="181"/>
  <c r="BA14" i="181"/>
  <c r="AZ14" i="181"/>
  <c r="AY14" i="181"/>
  <c r="AX14" i="181"/>
  <c r="AW14" i="181"/>
  <c r="AV14" i="181"/>
  <c r="AU14" i="181"/>
  <c r="AT14" i="181"/>
  <c r="AS14" i="181"/>
  <c r="AR14" i="181"/>
  <c r="AQ14" i="181"/>
  <c r="AP14" i="181"/>
  <c r="AO14" i="181"/>
  <c r="AN14" i="181"/>
  <c r="AM14" i="181"/>
  <c r="AL14" i="181"/>
  <c r="AK14" i="181"/>
  <c r="AJ14" i="181"/>
  <c r="AI14" i="181"/>
  <c r="AH14" i="181"/>
  <c r="AG14" i="181"/>
  <c r="AF14" i="181"/>
  <c r="AE14" i="181"/>
  <c r="AD14" i="181"/>
  <c r="AC14" i="181"/>
  <c r="AB14" i="181"/>
  <c r="AA14" i="181"/>
  <c r="Z14" i="181"/>
  <c r="Y14" i="181"/>
  <c r="X14" i="181"/>
  <c r="W14" i="181"/>
  <c r="V14" i="181"/>
  <c r="U14" i="181"/>
  <c r="T14" i="181"/>
  <c r="S14" i="181"/>
  <c r="R14" i="181"/>
  <c r="P14" i="181"/>
  <c r="O14" i="181"/>
  <c r="L14" i="181"/>
  <c r="K14" i="181"/>
  <c r="BI13" i="181"/>
  <c r="BH13" i="181"/>
  <c r="BG13" i="181"/>
  <c r="BF13" i="181"/>
  <c r="BE13" i="181"/>
  <c r="BD13" i="181"/>
  <c r="BC13" i="181"/>
  <c r="BB13" i="181"/>
  <c r="BA13" i="181"/>
  <c r="AZ13" i="181"/>
  <c r="AY13" i="181"/>
  <c r="AX13" i="181"/>
  <c r="AW13" i="181"/>
  <c r="AV13" i="181"/>
  <c r="AU13" i="181"/>
  <c r="AT13" i="181"/>
  <c r="AS13" i="181"/>
  <c r="AR13" i="181"/>
  <c r="AQ13" i="181"/>
  <c r="AP13" i="181"/>
  <c r="AO13" i="181"/>
  <c r="AN13" i="181"/>
  <c r="AM13" i="181"/>
  <c r="AL13" i="181"/>
  <c r="AK13" i="181"/>
  <c r="AJ13" i="181"/>
  <c r="AI13" i="181"/>
  <c r="AH13" i="181"/>
  <c r="AG13" i="181"/>
  <c r="AF13" i="181"/>
  <c r="AE13" i="181"/>
  <c r="AD13" i="181"/>
  <c r="AC13" i="181"/>
  <c r="AB13" i="181"/>
  <c r="AA13" i="181"/>
  <c r="Z13" i="181"/>
  <c r="Y13" i="181"/>
  <c r="X13" i="181"/>
  <c r="W13" i="181"/>
  <c r="V13" i="181"/>
  <c r="U13" i="181"/>
  <c r="T13" i="181"/>
  <c r="S13" i="181"/>
  <c r="R13" i="181"/>
  <c r="P13" i="181"/>
  <c r="O13" i="181"/>
  <c r="L13" i="181"/>
  <c r="K13" i="181"/>
  <c r="BI12" i="181"/>
  <c r="BH12" i="181"/>
  <c r="BG12" i="181"/>
  <c r="BF12" i="181"/>
  <c r="BE12" i="181"/>
  <c r="BD12" i="181"/>
  <c r="BC12" i="181"/>
  <c r="BB12" i="181"/>
  <c r="BA12" i="181"/>
  <c r="AZ12" i="181"/>
  <c r="AY12" i="181"/>
  <c r="AX12" i="181"/>
  <c r="AW12" i="181"/>
  <c r="AV12" i="181"/>
  <c r="AU12" i="181"/>
  <c r="AT12" i="181"/>
  <c r="AS12" i="181"/>
  <c r="AR12" i="181"/>
  <c r="AQ12" i="181"/>
  <c r="AP12" i="181"/>
  <c r="AO12" i="181"/>
  <c r="AN12" i="181"/>
  <c r="AM12" i="181"/>
  <c r="AL12" i="181"/>
  <c r="AK12" i="181"/>
  <c r="AJ12" i="181"/>
  <c r="AI12" i="181"/>
  <c r="AH12" i="181"/>
  <c r="AG12" i="181"/>
  <c r="AF12" i="181"/>
  <c r="AE12" i="181"/>
  <c r="AD12" i="181"/>
  <c r="AC12" i="181"/>
  <c r="AB12" i="181"/>
  <c r="AA12" i="181"/>
  <c r="Z12" i="181"/>
  <c r="Y12" i="181"/>
  <c r="X12" i="181"/>
  <c r="W12" i="181"/>
  <c r="V12" i="181"/>
  <c r="U12" i="181"/>
  <c r="T12" i="181"/>
  <c r="S12" i="181"/>
  <c r="R12" i="181"/>
  <c r="P12" i="181"/>
  <c r="O12" i="181"/>
  <c r="L12" i="181"/>
  <c r="K12" i="181"/>
  <c r="BI11" i="181"/>
  <c r="BH11" i="181"/>
  <c r="BG11" i="181"/>
  <c r="BF11" i="181"/>
  <c r="BE11" i="181"/>
  <c r="BD11" i="181"/>
  <c r="BC11" i="181"/>
  <c r="BB11" i="181"/>
  <c r="BA11" i="181"/>
  <c r="AZ11" i="181"/>
  <c r="AY11" i="181"/>
  <c r="AX11" i="181"/>
  <c r="AW11" i="181"/>
  <c r="AV11" i="181"/>
  <c r="AU11" i="181"/>
  <c r="AT11" i="181"/>
  <c r="AS11" i="181"/>
  <c r="AR11" i="181"/>
  <c r="AQ11" i="181"/>
  <c r="AP11" i="181"/>
  <c r="AO11" i="181"/>
  <c r="AN11" i="181"/>
  <c r="AM11" i="181"/>
  <c r="AL11" i="181"/>
  <c r="AK11" i="181"/>
  <c r="AJ11" i="181"/>
  <c r="AI11" i="181"/>
  <c r="AH11" i="181"/>
  <c r="AG11" i="181"/>
  <c r="AF11" i="181"/>
  <c r="AE11" i="181"/>
  <c r="AD11" i="181"/>
  <c r="AC11" i="181"/>
  <c r="AB11" i="181"/>
  <c r="AA11" i="181"/>
  <c r="Z11" i="181"/>
  <c r="Y11" i="181"/>
  <c r="X11" i="181"/>
  <c r="W11" i="181"/>
  <c r="V11" i="181"/>
  <c r="U11" i="181"/>
  <c r="T11" i="181"/>
  <c r="S11" i="181"/>
  <c r="R11" i="181"/>
  <c r="P11" i="181"/>
  <c r="O11" i="181"/>
  <c r="L11" i="181"/>
  <c r="K11" i="181"/>
  <c r="BI10" i="181"/>
  <c r="BH10" i="181"/>
  <c r="BG10" i="181"/>
  <c r="BF10" i="181"/>
  <c r="BE10" i="181"/>
  <c r="BD10" i="181"/>
  <c r="BC10" i="181"/>
  <c r="BB10" i="181"/>
  <c r="BA10" i="181"/>
  <c r="AZ10" i="181"/>
  <c r="AY10" i="181"/>
  <c r="AX10" i="181"/>
  <c r="AW10" i="181"/>
  <c r="AV10" i="181"/>
  <c r="AU10" i="181"/>
  <c r="AT10" i="181"/>
  <c r="AS10" i="181"/>
  <c r="AR10" i="181"/>
  <c r="AQ10" i="181"/>
  <c r="AP10" i="181"/>
  <c r="AO10" i="181"/>
  <c r="AN10" i="181"/>
  <c r="AM10" i="181"/>
  <c r="AL10" i="181"/>
  <c r="AK10" i="181"/>
  <c r="AJ10" i="181"/>
  <c r="AI10" i="181"/>
  <c r="AH10" i="181"/>
  <c r="AG10" i="181"/>
  <c r="AF10" i="181"/>
  <c r="AE10" i="181"/>
  <c r="AD10" i="181"/>
  <c r="AC10" i="181"/>
  <c r="AB10" i="181"/>
  <c r="AA10" i="181"/>
  <c r="Z10" i="181"/>
  <c r="Y10" i="181"/>
  <c r="X10" i="181"/>
  <c r="W10" i="181"/>
  <c r="V10" i="181"/>
  <c r="U10" i="181"/>
  <c r="T10" i="181"/>
  <c r="S10" i="181"/>
  <c r="R10" i="181"/>
  <c r="P10" i="181"/>
  <c r="O10" i="181"/>
  <c r="L10" i="181"/>
  <c r="K10" i="181"/>
  <c r="BI9" i="181"/>
  <c r="BH9" i="181"/>
  <c r="BG9" i="181"/>
  <c r="BF9" i="181"/>
  <c r="BE9" i="181"/>
  <c r="BD9" i="181"/>
  <c r="BC9" i="181"/>
  <c r="BB9" i="181"/>
  <c r="BA9" i="181"/>
  <c r="AZ9" i="181"/>
  <c r="AY9" i="181"/>
  <c r="AX9" i="181"/>
  <c r="AW9" i="181"/>
  <c r="AV9" i="181"/>
  <c r="AU9" i="181"/>
  <c r="AT9" i="181"/>
  <c r="AS9" i="181"/>
  <c r="AR9" i="181"/>
  <c r="AQ9" i="181"/>
  <c r="AP9" i="181"/>
  <c r="AO9" i="181"/>
  <c r="AN9" i="181"/>
  <c r="AM9" i="181"/>
  <c r="AL9" i="181"/>
  <c r="AK9" i="181"/>
  <c r="AJ9" i="181"/>
  <c r="AI9" i="181"/>
  <c r="AH9" i="181"/>
  <c r="AG9" i="181"/>
  <c r="AF9" i="181"/>
  <c r="AE9" i="181"/>
  <c r="AD9" i="181"/>
  <c r="AC9" i="181"/>
  <c r="AB9" i="181"/>
  <c r="AA9" i="181"/>
  <c r="Z9" i="181"/>
  <c r="Y9" i="181"/>
  <c r="X9" i="181"/>
  <c r="W9" i="181"/>
  <c r="V9" i="181"/>
  <c r="U9" i="181"/>
  <c r="T9" i="181"/>
  <c r="S9" i="181"/>
  <c r="R9" i="181"/>
  <c r="P9" i="181"/>
  <c r="O9" i="181"/>
  <c r="L9" i="181"/>
  <c r="K9" i="181"/>
  <c r="BI8" i="181"/>
  <c r="BH8" i="181"/>
  <c r="BG8" i="181"/>
  <c r="BF8" i="181"/>
  <c r="BE8" i="181"/>
  <c r="BD8" i="181"/>
  <c r="BC8" i="181"/>
  <c r="BB8" i="181"/>
  <c r="BA8" i="181"/>
  <c r="AZ8" i="181"/>
  <c r="AY8" i="181"/>
  <c r="AX8" i="181"/>
  <c r="AW8" i="181"/>
  <c r="AV8" i="181"/>
  <c r="AU8" i="181"/>
  <c r="AT8" i="181"/>
  <c r="AS8" i="181"/>
  <c r="AR8" i="181"/>
  <c r="AQ8" i="181"/>
  <c r="AP8" i="181"/>
  <c r="AO8" i="181"/>
  <c r="AN8" i="181"/>
  <c r="AM8" i="181"/>
  <c r="AL8" i="181"/>
  <c r="AK8" i="181"/>
  <c r="AJ8" i="181"/>
  <c r="AI8" i="181"/>
  <c r="AH8" i="181"/>
  <c r="AG8" i="181"/>
  <c r="AF8" i="181"/>
  <c r="AE8" i="181"/>
  <c r="AD8" i="181"/>
  <c r="AC8" i="181"/>
  <c r="AB8" i="181"/>
  <c r="AA8" i="181"/>
  <c r="Z8" i="181"/>
  <c r="Y8" i="181"/>
  <c r="X8" i="181"/>
  <c r="W8" i="181"/>
  <c r="V8" i="181"/>
  <c r="U8" i="181"/>
  <c r="T8" i="181"/>
  <c r="S8" i="181"/>
  <c r="R8" i="181"/>
  <c r="P8" i="181"/>
  <c r="O8" i="181"/>
  <c r="L8" i="181"/>
  <c r="K8" i="181"/>
  <c r="BI7" i="181"/>
  <c r="BI53" i="181" s="1"/>
  <c r="BH7" i="181"/>
  <c r="BH53" i="181" s="1"/>
  <c r="BG7" i="181"/>
  <c r="BG53" i="181" s="1"/>
  <c r="BF7" i="181"/>
  <c r="BF53" i="181" s="1"/>
  <c r="BE7" i="181"/>
  <c r="BE53" i="181" s="1"/>
  <c r="BD7" i="181"/>
  <c r="BD53" i="181" s="1"/>
  <c r="BC7" i="181"/>
  <c r="BC53" i="181" s="1"/>
  <c r="BB7" i="181"/>
  <c r="BB53" i="181" s="1"/>
  <c r="BA7" i="181"/>
  <c r="BA53" i="181" s="1"/>
  <c r="AZ7" i="181"/>
  <c r="AZ53" i="181" s="1"/>
  <c r="AY7" i="181"/>
  <c r="AY53" i="181" s="1"/>
  <c r="AX7" i="181"/>
  <c r="AX53" i="181" s="1"/>
  <c r="AW7" i="181"/>
  <c r="AW53" i="181" s="1"/>
  <c r="AV7" i="181"/>
  <c r="AV53" i="181" s="1"/>
  <c r="AU7" i="181"/>
  <c r="AU53" i="181" s="1"/>
  <c r="AT7" i="181"/>
  <c r="AT53" i="181" s="1"/>
  <c r="AS7" i="181"/>
  <c r="AS53" i="181" s="1"/>
  <c r="AR7" i="181"/>
  <c r="AR53" i="181" s="1"/>
  <c r="AQ7" i="181"/>
  <c r="AQ53" i="181" s="1"/>
  <c r="AP7" i="181"/>
  <c r="AP53" i="181" s="1"/>
  <c r="AO7" i="181"/>
  <c r="AO53" i="181" s="1"/>
  <c r="AN7" i="181"/>
  <c r="AN53" i="181" s="1"/>
  <c r="AM7" i="181"/>
  <c r="AM53" i="181" s="1"/>
  <c r="AL7" i="181"/>
  <c r="AL53" i="181" s="1"/>
  <c r="AK7" i="181"/>
  <c r="AK53" i="181" s="1"/>
  <c r="AJ7" i="181"/>
  <c r="AI7" i="181"/>
  <c r="AI53" i="181" s="1"/>
  <c r="AH7" i="181"/>
  <c r="AH53" i="181" s="1"/>
  <c r="AG7" i="181"/>
  <c r="AG53" i="181" s="1"/>
  <c r="AF7" i="181"/>
  <c r="AF53" i="181" s="1"/>
  <c r="AE7" i="181"/>
  <c r="AE53" i="181" s="1"/>
  <c r="AD7" i="181"/>
  <c r="AD53" i="181" s="1"/>
  <c r="AC7" i="181"/>
  <c r="AC53" i="181" s="1"/>
  <c r="AB7" i="181"/>
  <c r="AB53" i="181" s="1"/>
  <c r="AA7" i="181"/>
  <c r="AA53" i="181" s="1"/>
  <c r="Z7" i="181"/>
  <c r="Z53" i="181" s="1"/>
  <c r="Y7" i="181"/>
  <c r="Y53" i="181" s="1"/>
  <c r="X7" i="181"/>
  <c r="X53" i="181" s="1"/>
  <c r="W7" i="181"/>
  <c r="W53" i="181" s="1"/>
  <c r="V7" i="181"/>
  <c r="V53" i="181" s="1"/>
  <c r="U7" i="181"/>
  <c r="U53" i="181" s="1"/>
  <c r="T7" i="181"/>
  <c r="T53" i="181" s="1"/>
  <c r="S7" i="181"/>
  <c r="S53" i="181" s="1"/>
  <c r="R7" i="181"/>
  <c r="R53" i="181" s="1"/>
  <c r="P7" i="181"/>
  <c r="P53" i="181" s="1"/>
  <c r="O7" i="181"/>
  <c r="O53" i="181" s="1"/>
  <c r="L7" i="181"/>
  <c r="L53" i="181" s="1"/>
  <c r="K7" i="181"/>
  <c r="K53" i="181" s="1"/>
  <c r="AC1" i="181"/>
  <c r="Q53" i="180"/>
  <c r="N53" i="180"/>
  <c r="I53" i="180"/>
  <c r="H53" i="180"/>
  <c r="F53" i="180"/>
  <c r="E53" i="180"/>
  <c r="BI52" i="180"/>
  <c r="BH52" i="180"/>
  <c r="BG52" i="180"/>
  <c r="BF52" i="180"/>
  <c r="BE52" i="180"/>
  <c r="BD52" i="180"/>
  <c r="BC52" i="180"/>
  <c r="BB52" i="180"/>
  <c r="BA52" i="180"/>
  <c r="AZ52" i="180"/>
  <c r="AY52" i="180"/>
  <c r="AX52" i="180"/>
  <c r="AW52" i="180"/>
  <c r="AV52" i="180"/>
  <c r="AU52" i="180"/>
  <c r="AT52" i="180"/>
  <c r="AS52" i="180"/>
  <c r="AR52" i="180"/>
  <c r="AQ52" i="180"/>
  <c r="AP52" i="180"/>
  <c r="AO52" i="180"/>
  <c r="AN52" i="180"/>
  <c r="AM52" i="180"/>
  <c r="AL52" i="180"/>
  <c r="AK52" i="180"/>
  <c r="AJ52" i="180"/>
  <c r="AI52" i="180"/>
  <c r="AH52" i="180"/>
  <c r="AG52" i="180"/>
  <c r="AF52" i="180"/>
  <c r="AE52" i="180"/>
  <c r="AD52" i="180"/>
  <c r="AC52" i="180"/>
  <c r="AB52" i="180"/>
  <c r="AA52" i="180"/>
  <c r="Z52" i="180"/>
  <c r="Y52" i="180"/>
  <c r="X52" i="180"/>
  <c r="W52" i="180"/>
  <c r="V52" i="180"/>
  <c r="U52" i="180"/>
  <c r="T52" i="180"/>
  <c r="S52" i="180"/>
  <c r="R52" i="180"/>
  <c r="P52" i="180"/>
  <c r="O52" i="180"/>
  <c r="L52" i="180"/>
  <c r="K52" i="180"/>
  <c r="BI51" i="180"/>
  <c r="BH51" i="180"/>
  <c r="BG51" i="180"/>
  <c r="BF51" i="180"/>
  <c r="BE51" i="180"/>
  <c r="BD51" i="180"/>
  <c r="BC51" i="180"/>
  <c r="BB51" i="180"/>
  <c r="BA51" i="180"/>
  <c r="AZ51" i="180"/>
  <c r="AY51" i="180"/>
  <c r="AX51" i="180"/>
  <c r="AW51" i="180"/>
  <c r="AV51" i="180"/>
  <c r="AU51" i="180"/>
  <c r="AT51" i="180"/>
  <c r="AS51" i="180"/>
  <c r="AR51" i="180"/>
  <c r="AQ51" i="180"/>
  <c r="AP51" i="180"/>
  <c r="AO51" i="180"/>
  <c r="AN51" i="180"/>
  <c r="AM51" i="180"/>
  <c r="AL51" i="180"/>
  <c r="AK51" i="180"/>
  <c r="AJ51" i="180"/>
  <c r="AI51" i="180"/>
  <c r="AH51" i="180"/>
  <c r="AG51" i="180"/>
  <c r="AF51" i="180"/>
  <c r="AE51" i="180"/>
  <c r="AD51" i="180"/>
  <c r="AC51" i="180"/>
  <c r="AB51" i="180"/>
  <c r="AA51" i="180"/>
  <c r="Z51" i="180"/>
  <c r="Y51" i="180"/>
  <c r="X51" i="180"/>
  <c r="W51" i="180"/>
  <c r="V51" i="180"/>
  <c r="U51" i="180"/>
  <c r="T51" i="180"/>
  <c r="S51" i="180"/>
  <c r="R51" i="180"/>
  <c r="P51" i="180"/>
  <c r="O51" i="180"/>
  <c r="L51" i="180"/>
  <c r="K51" i="180"/>
  <c r="BI50" i="180"/>
  <c r="BH50" i="180"/>
  <c r="BG50" i="180"/>
  <c r="BF50" i="180"/>
  <c r="BE50" i="180"/>
  <c r="BD50" i="180"/>
  <c r="BC50" i="180"/>
  <c r="BB50" i="180"/>
  <c r="BA50" i="180"/>
  <c r="AZ50" i="180"/>
  <c r="AY50" i="180"/>
  <c r="AX50" i="180"/>
  <c r="AW50" i="180"/>
  <c r="AV50" i="180"/>
  <c r="AU50" i="180"/>
  <c r="AT50" i="180"/>
  <c r="AS50" i="180"/>
  <c r="AR50" i="180"/>
  <c r="AQ50" i="180"/>
  <c r="AP50" i="180"/>
  <c r="AO50" i="180"/>
  <c r="AN50" i="180"/>
  <c r="AM50" i="180"/>
  <c r="AL50" i="180"/>
  <c r="AK50" i="180"/>
  <c r="AJ50" i="180"/>
  <c r="AI50" i="180"/>
  <c r="AH50" i="180"/>
  <c r="AG50" i="180"/>
  <c r="AF50" i="180"/>
  <c r="AE50" i="180"/>
  <c r="AD50" i="180"/>
  <c r="AC50" i="180"/>
  <c r="AB50" i="180"/>
  <c r="AA50" i="180"/>
  <c r="Z50" i="180"/>
  <c r="Y50" i="180"/>
  <c r="X50" i="180"/>
  <c r="W50" i="180"/>
  <c r="V50" i="180"/>
  <c r="U50" i="180"/>
  <c r="T50" i="180"/>
  <c r="S50" i="180"/>
  <c r="R50" i="180"/>
  <c r="P50" i="180"/>
  <c r="O50" i="180"/>
  <c r="L50" i="180"/>
  <c r="K50" i="180"/>
  <c r="BI49" i="180"/>
  <c r="BH49" i="180"/>
  <c r="BG49" i="180"/>
  <c r="BF49" i="180"/>
  <c r="BE49" i="180"/>
  <c r="BD49" i="180"/>
  <c r="BC49" i="180"/>
  <c r="BB49" i="180"/>
  <c r="BA49" i="180"/>
  <c r="AZ49" i="180"/>
  <c r="AY49" i="180"/>
  <c r="AX49" i="180"/>
  <c r="AW49" i="180"/>
  <c r="AV49" i="180"/>
  <c r="AU49" i="180"/>
  <c r="AT49" i="180"/>
  <c r="AS49" i="180"/>
  <c r="AR49" i="180"/>
  <c r="AQ49" i="180"/>
  <c r="AP49" i="180"/>
  <c r="AO49" i="180"/>
  <c r="AN49" i="180"/>
  <c r="AM49" i="180"/>
  <c r="AL49" i="180"/>
  <c r="AK49" i="180"/>
  <c r="AJ49" i="180"/>
  <c r="AI49" i="180"/>
  <c r="AH49" i="180"/>
  <c r="AG49" i="180"/>
  <c r="AF49" i="180"/>
  <c r="AE49" i="180"/>
  <c r="AD49" i="180"/>
  <c r="AC49" i="180"/>
  <c r="AB49" i="180"/>
  <c r="AA49" i="180"/>
  <c r="Z49" i="180"/>
  <c r="Y49" i="180"/>
  <c r="X49" i="180"/>
  <c r="W49" i="180"/>
  <c r="V49" i="180"/>
  <c r="U49" i="180"/>
  <c r="T49" i="180"/>
  <c r="S49" i="180"/>
  <c r="R49" i="180"/>
  <c r="P49" i="180"/>
  <c r="O49" i="180"/>
  <c r="L49" i="180"/>
  <c r="K49" i="180"/>
  <c r="BI48" i="180"/>
  <c r="BH48" i="180"/>
  <c r="BG48" i="180"/>
  <c r="BF48" i="180"/>
  <c r="BE48" i="180"/>
  <c r="BD48" i="180"/>
  <c r="BC48" i="180"/>
  <c r="BB48" i="180"/>
  <c r="BA48" i="180"/>
  <c r="AZ48" i="180"/>
  <c r="AY48" i="180"/>
  <c r="AX48" i="180"/>
  <c r="AW48" i="180"/>
  <c r="AV48" i="180"/>
  <c r="AU48" i="180"/>
  <c r="AT48" i="180"/>
  <c r="AS48" i="180"/>
  <c r="AR48" i="180"/>
  <c r="AQ48" i="180"/>
  <c r="AP48" i="180"/>
  <c r="AO48" i="180"/>
  <c r="AN48" i="180"/>
  <c r="AM48" i="180"/>
  <c r="AL48" i="180"/>
  <c r="AK48" i="180"/>
  <c r="AJ48" i="180"/>
  <c r="AI48" i="180"/>
  <c r="AH48" i="180"/>
  <c r="AG48" i="180"/>
  <c r="AF48" i="180"/>
  <c r="AE48" i="180"/>
  <c r="AD48" i="180"/>
  <c r="AC48" i="180"/>
  <c r="AB48" i="180"/>
  <c r="AA48" i="180"/>
  <c r="Z48" i="180"/>
  <c r="Y48" i="180"/>
  <c r="X48" i="180"/>
  <c r="W48" i="180"/>
  <c r="V48" i="180"/>
  <c r="U48" i="180"/>
  <c r="T48" i="180"/>
  <c r="S48" i="180"/>
  <c r="R48" i="180"/>
  <c r="P48" i="180"/>
  <c r="O48" i="180"/>
  <c r="L48" i="180"/>
  <c r="K48" i="180"/>
  <c r="BI47" i="180"/>
  <c r="BH47" i="180"/>
  <c r="BG47" i="180"/>
  <c r="BF47" i="180"/>
  <c r="BE47" i="180"/>
  <c r="BD47" i="180"/>
  <c r="BC47" i="180"/>
  <c r="BB47" i="180"/>
  <c r="BA47" i="180"/>
  <c r="AZ47" i="180"/>
  <c r="AY47" i="180"/>
  <c r="AX47" i="180"/>
  <c r="AW47" i="180"/>
  <c r="AV47" i="180"/>
  <c r="AU47" i="180"/>
  <c r="AT47" i="180"/>
  <c r="AS47" i="180"/>
  <c r="AR47" i="180"/>
  <c r="AQ47" i="180"/>
  <c r="AP47" i="180"/>
  <c r="AO47" i="180"/>
  <c r="AN47" i="180"/>
  <c r="AM47" i="180"/>
  <c r="AL47" i="180"/>
  <c r="AK47" i="180"/>
  <c r="AJ47" i="180"/>
  <c r="AI47" i="180"/>
  <c r="AH47" i="180"/>
  <c r="AG47" i="180"/>
  <c r="AF47" i="180"/>
  <c r="AE47" i="180"/>
  <c r="AD47" i="180"/>
  <c r="AC47" i="180"/>
  <c r="AB47" i="180"/>
  <c r="AA47" i="180"/>
  <c r="Z47" i="180"/>
  <c r="Y47" i="180"/>
  <c r="X47" i="180"/>
  <c r="W47" i="180"/>
  <c r="V47" i="180"/>
  <c r="U47" i="180"/>
  <c r="T47" i="180"/>
  <c r="S47" i="180"/>
  <c r="R47" i="180"/>
  <c r="P47" i="180"/>
  <c r="O47" i="180"/>
  <c r="L47" i="180"/>
  <c r="K47" i="180"/>
  <c r="BI46" i="180"/>
  <c r="BH46" i="180"/>
  <c r="BG46" i="180"/>
  <c r="BF46" i="180"/>
  <c r="BE46" i="180"/>
  <c r="BD46" i="180"/>
  <c r="BC46" i="180"/>
  <c r="BB46" i="180"/>
  <c r="BA46" i="180"/>
  <c r="AZ46" i="180"/>
  <c r="AY46" i="180"/>
  <c r="AX46" i="180"/>
  <c r="AW46" i="180"/>
  <c r="AV46" i="180"/>
  <c r="AU46" i="180"/>
  <c r="AT46" i="180"/>
  <c r="AS46" i="180"/>
  <c r="AR46" i="180"/>
  <c r="AQ46" i="180"/>
  <c r="AP46" i="180"/>
  <c r="AO46" i="180"/>
  <c r="AN46" i="180"/>
  <c r="AM46" i="180"/>
  <c r="AL46" i="180"/>
  <c r="AK46" i="180"/>
  <c r="AJ46" i="180"/>
  <c r="AI46" i="180"/>
  <c r="AH46" i="180"/>
  <c r="AG46" i="180"/>
  <c r="AF46" i="180"/>
  <c r="AE46" i="180"/>
  <c r="AD46" i="180"/>
  <c r="AC46" i="180"/>
  <c r="AB46" i="180"/>
  <c r="AA46" i="180"/>
  <c r="Z46" i="180"/>
  <c r="Y46" i="180"/>
  <c r="X46" i="180"/>
  <c r="W46" i="180"/>
  <c r="V46" i="180"/>
  <c r="U46" i="180"/>
  <c r="T46" i="180"/>
  <c r="S46" i="180"/>
  <c r="R46" i="180"/>
  <c r="P46" i="180"/>
  <c r="O46" i="180"/>
  <c r="L46" i="180"/>
  <c r="K46" i="180"/>
  <c r="BI45" i="180"/>
  <c r="BH45" i="180"/>
  <c r="BG45" i="180"/>
  <c r="BF45" i="180"/>
  <c r="BE45" i="180"/>
  <c r="BD45" i="180"/>
  <c r="BC45" i="180"/>
  <c r="BB45" i="180"/>
  <c r="BA45" i="180"/>
  <c r="AZ45" i="180"/>
  <c r="AY45" i="180"/>
  <c r="AX45" i="180"/>
  <c r="AW45" i="180"/>
  <c r="AV45" i="180"/>
  <c r="AU45" i="180"/>
  <c r="AT45" i="180"/>
  <c r="AS45" i="180"/>
  <c r="AR45" i="180"/>
  <c r="AQ45" i="180"/>
  <c r="AP45" i="180"/>
  <c r="AO45" i="180"/>
  <c r="AN45" i="180"/>
  <c r="AM45" i="180"/>
  <c r="AL45" i="180"/>
  <c r="AK45" i="180"/>
  <c r="AJ45" i="180"/>
  <c r="AI45" i="180"/>
  <c r="AH45" i="180"/>
  <c r="AG45" i="180"/>
  <c r="AF45" i="180"/>
  <c r="AE45" i="180"/>
  <c r="AD45" i="180"/>
  <c r="AC45" i="180"/>
  <c r="AB45" i="180"/>
  <c r="AA45" i="180"/>
  <c r="Z45" i="180"/>
  <c r="Y45" i="180"/>
  <c r="X45" i="180"/>
  <c r="W45" i="180"/>
  <c r="V45" i="180"/>
  <c r="U45" i="180"/>
  <c r="T45" i="180"/>
  <c r="S45" i="180"/>
  <c r="R45" i="180"/>
  <c r="P45" i="180"/>
  <c r="O45" i="180"/>
  <c r="L45" i="180"/>
  <c r="K45" i="180"/>
  <c r="BI44" i="180"/>
  <c r="BH44" i="180"/>
  <c r="BG44" i="180"/>
  <c r="BF44" i="180"/>
  <c r="BE44" i="180"/>
  <c r="BD44" i="180"/>
  <c r="BC44" i="180"/>
  <c r="BB44" i="180"/>
  <c r="BA44" i="180"/>
  <c r="AZ44" i="180"/>
  <c r="AY44" i="180"/>
  <c r="AX44" i="180"/>
  <c r="AW44" i="180"/>
  <c r="AV44" i="180"/>
  <c r="AU44" i="180"/>
  <c r="AT44" i="180"/>
  <c r="AS44" i="180"/>
  <c r="AR44" i="180"/>
  <c r="AQ44" i="180"/>
  <c r="AP44" i="180"/>
  <c r="AO44" i="180"/>
  <c r="AN44" i="180"/>
  <c r="AM44" i="180"/>
  <c r="AL44" i="180"/>
  <c r="AK44" i="180"/>
  <c r="AJ44" i="180"/>
  <c r="AI44" i="180"/>
  <c r="AH44" i="180"/>
  <c r="AG44" i="180"/>
  <c r="AF44" i="180"/>
  <c r="AE44" i="180"/>
  <c r="AD44" i="180"/>
  <c r="AC44" i="180"/>
  <c r="AB44" i="180"/>
  <c r="AA44" i="180"/>
  <c r="Z44" i="180"/>
  <c r="Y44" i="180"/>
  <c r="X44" i="180"/>
  <c r="W44" i="180"/>
  <c r="V44" i="180"/>
  <c r="U44" i="180"/>
  <c r="T44" i="180"/>
  <c r="S44" i="180"/>
  <c r="R44" i="180"/>
  <c r="P44" i="180"/>
  <c r="O44" i="180"/>
  <c r="L44" i="180"/>
  <c r="K44" i="180"/>
  <c r="BI43" i="180"/>
  <c r="BH43" i="180"/>
  <c r="BG43" i="180"/>
  <c r="BF43" i="180"/>
  <c r="BE43" i="180"/>
  <c r="BD43" i="180"/>
  <c r="BC43" i="180"/>
  <c r="BB43" i="180"/>
  <c r="BA43" i="180"/>
  <c r="AZ43" i="180"/>
  <c r="AY43" i="180"/>
  <c r="AX43" i="180"/>
  <c r="AW43" i="180"/>
  <c r="AV43" i="180"/>
  <c r="AU43" i="180"/>
  <c r="AT43" i="180"/>
  <c r="AS43" i="180"/>
  <c r="AR43" i="180"/>
  <c r="AQ43" i="180"/>
  <c r="AP43" i="180"/>
  <c r="AO43" i="180"/>
  <c r="AN43" i="180"/>
  <c r="AM43" i="180"/>
  <c r="AL43" i="180"/>
  <c r="AK43" i="180"/>
  <c r="AJ43" i="180"/>
  <c r="AI43" i="180"/>
  <c r="AH43" i="180"/>
  <c r="AG43" i="180"/>
  <c r="AF43" i="180"/>
  <c r="AE43" i="180"/>
  <c r="AD43" i="180"/>
  <c r="AC43" i="180"/>
  <c r="AB43" i="180"/>
  <c r="AA43" i="180"/>
  <c r="Z43" i="180"/>
  <c r="Y43" i="180"/>
  <c r="X43" i="180"/>
  <c r="W43" i="180"/>
  <c r="V43" i="180"/>
  <c r="U43" i="180"/>
  <c r="T43" i="180"/>
  <c r="S43" i="180"/>
  <c r="R43" i="180"/>
  <c r="P43" i="180"/>
  <c r="O43" i="180"/>
  <c r="L43" i="180"/>
  <c r="K43" i="180"/>
  <c r="BI42" i="180"/>
  <c r="BH42" i="180"/>
  <c r="BG42" i="180"/>
  <c r="BF42" i="180"/>
  <c r="BE42" i="180"/>
  <c r="BD42" i="180"/>
  <c r="BC42" i="180"/>
  <c r="BB42" i="180"/>
  <c r="BA42" i="180"/>
  <c r="AZ42" i="180"/>
  <c r="AY42" i="180"/>
  <c r="AX42" i="180"/>
  <c r="AW42" i="180"/>
  <c r="AV42" i="180"/>
  <c r="AU42" i="180"/>
  <c r="AT42" i="180"/>
  <c r="AS42" i="180"/>
  <c r="AR42" i="180"/>
  <c r="AQ42" i="180"/>
  <c r="AP42" i="180"/>
  <c r="AO42" i="180"/>
  <c r="AN42" i="180"/>
  <c r="AM42" i="180"/>
  <c r="AL42" i="180"/>
  <c r="AK42" i="180"/>
  <c r="AJ42" i="180"/>
  <c r="AI42" i="180"/>
  <c r="AH42" i="180"/>
  <c r="AG42" i="180"/>
  <c r="AF42" i="180"/>
  <c r="AE42" i="180"/>
  <c r="AD42" i="180"/>
  <c r="AC42" i="180"/>
  <c r="AB42" i="180"/>
  <c r="AA42" i="180"/>
  <c r="Z42" i="180"/>
  <c r="Y42" i="180"/>
  <c r="X42" i="180"/>
  <c r="W42" i="180"/>
  <c r="V42" i="180"/>
  <c r="U42" i="180"/>
  <c r="T42" i="180"/>
  <c r="S42" i="180"/>
  <c r="R42" i="180"/>
  <c r="P42" i="180"/>
  <c r="O42" i="180"/>
  <c r="L42" i="180"/>
  <c r="K42" i="180"/>
  <c r="BI41" i="180"/>
  <c r="BH41" i="180"/>
  <c r="BG41" i="180"/>
  <c r="BF41" i="180"/>
  <c r="BE41" i="180"/>
  <c r="BD41" i="180"/>
  <c r="BC41" i="180"/>
  <c r="BB41" i="180"/>
  <c r="BA41" i="180"/>
  <c r="AZ41" i="180"/>
  <c r="AY41" i="180"/>
  <c r="AX41" i="180"/>
  <c r="AW41" i="180"/>
  <c r="AV41" i="180"/>
  <c r="AU41" i="180"/>
  <c r="AT41" i="180"/>
  <c r="AS41" i="180"/>
  <c r="AR41" i="180"/>
  <c r="AQ41" i="180"/>
  <c r="AP41" i="180"/>
  <c r="AO41" i="180"/>
  <c r="AN41" i="180"/>
  <c r="AM41" i="180"/>
  <c r="AL41" i="180"/>
  <c r="AK41" i="180"/>
  <c r="AJ41" i="180"/>
  <c r="AI41" i="180"/>
  <c r="AH41" i="180"/>
  <c r="AG41" i="180"/>
  <c r="AF41" i="180"/>
  <c r="AE41" i="180"/>
  <c r="AD41" i="180"/>
  <c r="AC41" i="180"/>
  <c r="AB41" i="180"/>
  <c r="AA41" i="180"/>
  <c r="Z41" i="180"/>
  <c r="Y41" i="180"/>
  <c r="X41" i="180"/>
  <c r="W41" i="180"/>
  <c r="V41" i="180"/>
  <c r="U41" i="180"/>
  <c r="T41" i="180"/>
  <c r="S41" i="180"/>
  <c r="R41" i="180"/>
  <c r="P41" i="180"/>
  <c r="O41" i="180"/>
  <c r="L41" i="180"/>
  <c r="K41" i="180"/>
  <c r="BI40" i="180"/>
  <c r="BH40" i="180"/>
  <c r="BG40" i="180"/>
  <c r="BF40" i="180"/>
  <c r="BE40" i="180"/>
  <c r="BD40" i="180"/>
  <c r="BC40" i="180"/>
  <c r="BB40" i="180"/>
  <c r="BA40" i="180"/>
  <c r="AZ40" i="180"/>
  <c r="AY40" i="180"/>
  <c r="AX40" i="180"/>
  <c r="AW40" i="180"/>
  <c r="AV40" i="180"/>
  <c r="AU40" i="180"/>
  <c r="AT40" i="180"/>
  <c r="AS40" i="180"/>
  <c r="AR40" i="180"/>
  <c r="AQ40" i="180"/>
  <c r="AP40" i="180"/>
  <c r="AO40" i="180"/>
  <c r="AN40" i="180"/>
  <c r="AM40" i="180"/>
  <c r="AL40" i="180"/>
  <c r="AK40" i="180"/>
  <c r="AJ40" i="180"/>
  <c r="AI40" i="180"/>
  <c r="AH40" i="180"/>
  <c r="AG40" i="180"/>
  <c r="AF40" i="180"/>
  <c r="AE40" i="180"/>
  <c r="AD40" i="180"/>
  <c r="AC40" i="180"/>
  <c r="AB40" i="180"/>
  <c r="AA40" i="180"/>
  <c r="Z40" i="180"/>
  <c r="Y40" i="180"/>
  <c r="X40" i="180"/>
  <c r="W40" i="180"/>
  <c r="V40" i="180"/>
  <c r="U40" i="180"/>
  <c r="T40" i="180"/>
  <c r="S40" i="180"/>
  <c r="R40" i="180"/>
  <c r="P40" i="180"/>
  <c r="O40" i="180"/>
  <c r="L40" i="180"/>
  <c r="K40" i="180"/>
  <c r="BI39" i="180"/>
  <c r="BH39" i="180"/>
  <c r="BG39" i="180"/>
  <c r="BF39" i="180"/>
  <c r="BE39" i="180"/>
  <c r="BD39" i="180"/>
  <c r="BC39" i="180"/>
  <c r="BB39" i="180"/>
  <c r="BA39" i="180"/>
  <c r="AZ39" i="180"/>
  <c r="AY39" i="180"/>
  <c r="AX39" i="180"/>
  <c r="AW39" i="180"/>
  <c r="AV39" i="180"/>
  <c r="AU39" i="180"/>
  <c r="AT39" i="180"/>
  <c r="AS39" i="180"/>
  <c r="AR39" i="180"/>
  <c r="AQ39" i="180"/>
  <c r="AP39" i="180"/>
  <c r="AO39" i="180"/>
  <c r="AN39" i="180"/>
  <c r="AM39" i="180"/>
  <c r="AL39" i="180"/>
  <c r="AK39" i="180"/>
  <c r="AJ39" i="180"/>
  <c r="AI39" i="180"/>
  <c r="AH39" i="180"/>
  <c r="AG39" i="180"/>
  <c r="AF39" i="180"/>
  <c r="AE39" i="180"/>
  <c r="AD39" i="180"/>
  <c r="AC39" i="180"/>
  <c r="AB39" i="180"/>
  <c r="AA39" i="180"/>
  <c r="Z39" i="180"/>
  <c r="Y39" i="180"/>
  <c r="X39" i="180"/>
  <c r="W39" i="180"/>
  <c r="V39" i="180"/>
  <c r="U39" i="180"/>
  <c r="T39" i="180"/>
  <c r="S39" i="180"/>
  <c r="R39" i="180"/>
  <c r="P39" i="180"/>
  <c r="O39" i="180"/>
  <c r="L39" i="180"/>
  <c r="K39" i="180"/>
  <c r="BI38" i="180"/>
  <c r="BH38" i="180"/>
  <c r="BG38" i="180"/>
  <c r="BF38" i="180"/>
  <c r="BE38" i="180"/>
  <c r="BD38" i="180"/>
  <c r="BC38" i="180"/>
  <c r="BB38" i="180"/>
  <c r="BA38" i="180"/>
  <c r="AZ38" i="180"/>
  <c r="AY38" i="180"/>
  <c r="AX38" i="180"/>
  <c r="AW38" i="180"/>
  <c r="AV38" i="180"/>
  <c r="AU38" i="180"/>
  <c r="AT38" i="180"/>
  <c r="AS38" i="180"/>
  <c r="AR38" i="180"/>
  <c r="AQ38" i="180"/>
  <c r="AP38" i="180"/>
  <c r="AO38" i="180"/>
  <c r="AN38" i="180"/>
  <c r="AM38" i="180"/>
  <c r="AL38" i="180"/>
  <c r="AK38" i="180"/>
  <c r="AJ38" i="180"/>
  <c r="AI38" i="180"/>
  <c r="AH38" i="180"/>
  <c r="AG38" i="180"/>
  <c r="AF38" i="180"/>
  <c r="AE38" i="180"/>
  <c r="AD38" i="180"/>
  <c r="AC38" i="180"/>
  <c r="AB38" i="180"/>
  <c r="AA38" i="180"/>
  <c r="Z38" i="180"/>
  <c r="Y38" i="180"/>
  <c r="X38" i="180"/>
  <c r="W38" i="180"/>
  <c r="V38" i="180"/>
  <c r="U38" i="180"/>
  <c r="T38" i="180"/>
  <c r="S38" i="180"/>
  <c r="R38" i="180"/>
  <c r="P38" i="180"/>
  <c r="O38" i="180"/>
  <c r="L38" i="180"/>
  <c r="K38" i="180"/>
  <c r="BI37" i="180"/>
  <c r="BH37" i="180"/>
  <c r="BG37" i="180"/>
  <c r="BF37" i="180"/>
  <c r="BE37" i="180"/>
  <c r="BD37" i="180"/>
  <c r="BC37" i="180"/>
  <c r="BB37" i="180"/>
  <c r="BA37" i="180"/>
  <c r="AZ37" i="180"/>
  <c r="AY37" i="180"/>
  <c r="AX37" i="180"/>
  <c r="AW37" i="180"/>
  <c r="AV37" i="180"/>
  <c r="AU37" i="180"/>
  <c r="AT37" i="180"/>
  <c r="AS37" i="180"/>
  <c r="AR37" i="180"/>
  <c r="AQ37" i="180"/>
  <c r="AP37" i="180"/>
  <c r="AO37" i="180"/>
  <c r="AN37" i="180"/>
  <c r="AM37" i="180"/>
  <c r="AL37" i="180"/>
  <c r="AK37" i="180"/>
  <c r="AJ37" i="180"/>
  <c r="AI37" i="180"/>
  <c r="AH37" i="180"/>
  <c r="AG37" i="180"/>
  <c r="AF37" i="180"/>
  <c r="AE37" i="180"/>
  <c r="AD37" i="180"/>
  <c r="AC37" i="180"/>
  <c r="AB37" i="180"/>
  <c r="AA37" i="180"/>
  <c r="Z37" i="180"/>
  <c r="Y37" i="180"/>
  <c r="X37" i="180"/>
  <c r="W37" i="180"/>
  <c r="V37" i="180"/>
  <c r="U37" i="180"/>
  <c r="T37" i="180"/>
  <c r="S37" i="180"/>
  <c r="R37" i="180"/>
  <c r="P37" i="180"/>
  <c r="O37" i="180"/>
  <c r="L37" i="180"/>
  <c r="K37" i="180"/>
  <c r="BI36" i="180"/>
  <c r="BH36" i="180"/>
  <c r="BG36" i="180"/>
  <c r="BF36" i="180"/>
  <c r="BE36" i="180"/>
  <c r="BD36" i="180"/>
  <c r="BC36" i="180"/>
  <c r="BB36" i="180"/>
  <c r="BA36" i="180"/>
  <c r="AZ36" i="180"/>
  <c r="AY36" i="180"/>
  <c r="AX36" i="180"/>
  <c r="AW36" i="180"/>
  <c r="AV36" i="180"/>
  <c r="AU36" i="180"/>
  <c r="AT36" i="180"/>
  <c r="AS36" i="180"/>
  <c r="AR36" i="180"/>
  <c r="AQ36" i="180"/>
  <c r="AP36" i="180"/>
  <c r="AO36" i="180"/>
  <c r="AN36" i="180"/>
  <c r="AM36" i="180"/>
  <c r="AL36" i="180"/>
  <c r="AK36" i="180"/>
  <c r="AJ36" i="180"/>
  <c r="AI36" i="180"/>
  <c r="AH36" i="180"/>
  <c r="AG36" i="180"/>
  <c r="AF36" i="180"/>
  <c r="AE36" i="180"/>
  <c r="AD36" i="180"/>
  <c r="AC36" i="180"/>
  <c r="AB36" i="180"/>
  <c r="AA36" i="180"/>
  <c r="Z36" i="180"/>
  <c r="Y36" i="180"/>
  <c r="X36" i="180"/>
  <c r="W36" i="180"/>
  <c r="V36" i="180"/>
  <c r="U36" i="180"/>
  <c r="T36" i="180"/>
  <c r="S36" i="180"/>
  <c r="R36" i="180"/>
  <c r="P36" i="180"/>
  <c r="O36" i="180"/>
  <c r="L36" i="180"/>
  <c r="K36" i="180"/>
  <c r="BI35" i="180"/>
  <c r="BH35" i="180"/>
  <c r="BG35" i="180"/>
  <c r="BF35" i="180"/>
  <c r="BE35" i="180"/>
  <c r="BD35" i="180"/>
  <c r="BC35" i="180"/>
  <c r="BB35" i="180"/>
  <c r="BA35" i="180"/>
  <c r="AZ35" i="180"/>
  <c r="AY35" i="180"/>
  <c r="AX35" i="180"/>
  <c r="AW35" i="180"/>
  <c r="AV35" i="180"/>
  <c r="AU35" i="180"/>
  <c r="AT35" i="180"/>
  <c r="AS35" i="180"/>
  <c r="AR35" i="180"/>
  <c r="AQ35" i="180"/>
  <c r="AP35" i="180"/>
  <c r="AO35" i="180"/>
  <c r="AN35" i="180"/>
  <c r="AM35" i="180"/>
  <c r="AL35" i="180"/>
  <c r="AK35" i="180"/>
  <c r="AJ35" i="180"/>
  <c r="AI35" i="180"/>
  <c r="AH35" i="180"/>
  <c r="AG35" i="180"/>
  <c r="AF35" i="180"/>
  <c r="AE35" i="180"/>
  <c r="AD35" i="180"/>
  <c r="AC35" i="180"/>
  <c r="AB35" i="180"/>
  <c r="AA35" i="180"/>
  <c r="Z35" i="180"/>
  <c r="Y35" i="180"/>
  <c r="X35" i="180"/>
  <c r="W35" i="180"/>
  <c r="V35" i="180"/>
  <c r="U35" i="180"/>
  <c r="T35" i="180"/>
  <c r="S35" i="180"/>
  <c r="R35" i="180"/>
  <c r="P35" i="180"/>
  <c r="O35" i="180"/>
  <c r="L35" i="180"/>
  <c r="K35" i="180"/>
  <c r="BI34" i="180"/>
  <c r="BH34" i="180"/>
  <c r="BG34" i="180"/>
  <c r="BF34" i="180"/>
  <c r="BE34" i="180"/>
  <c r="BD34" i="180"/>
  <c r="BC34" i="180"/>
  <c r="BB34" i="180"/>
  <c r="BA34" i="180"/>
  <c r="AZ34" i="180"/>
  <c r="AY34" i="180"/>
  <c r="AX34" i="180"/>
  <c r="AW34" i="180"/>
  <c r="AV34" i="180"/>
  <c r="AU34" i="180"/>
  <c r="AT34" i="180"/>
  <c r="AS34" i="180"/>
  <c r="AR34" i="180"/>
  <c r="AQ34" i="180"/>
  <c r="AP34" i="180"/>
  <c r="AO34" i="180"/>
  <c r="AN34" i="180"/>
  <c r="AM34" i="180"/>
  <c r="AL34" i="180"/>
  <c r="AK34" i="180"/>
  <c r="AJ34" i="180"/>
  <c r="AI34" i="180"/>
  <c r="AH34" i="180"/>
  <c r="AG34" i="180"/>
  <c r="AF34" i="180"/>
  <c r="AE34" i="180"/>
  <c r="AD34" i="180"/>
  <c r="AC34" i="180"/>
  <c r="AB34" i="180"/>
  <c r="AA34" i="180"/>
  <c r="Z34" i="180"/>
  <c r="Y34" i="180"/>
  <c r="X34" i="180"/>
  <c r="W34" i="180"/>
  <c r="V34" i="180"/>
  <c r="U34" i="180"/>
  <c r="T34" i="180"/>
  <c r="S34" i="180"/>
  <c r="R34" i="180"/>
  <c r="P34" i="180"/>
  <c r="O34" i="180"/>
  <c r="L34" i="180"/>
  <c r="K34" i="180"/>
  <c r="BI33" i="180"/>
  <c r="BH33" i="180"/>
  <c r="BG33" i="180"/>
  <c r="BF33" i="180"/>
  <c r="BE33" i="180"/>
  <c r="BD33" i="180"/>
  <c r="BC33" i="180"/>
  <c r="BB33" i="180"/>
  <c r="BA33" i="180"/>
  <c r="AZ33" i="180"/>
  <c r="AY33" i="180"/>
  <c r="AX33" i="180"/>
  <c r="AW33" i="180"/>
  <c r="AV33" i="180"/>
  <c r="AU33" i="180"/>
  <c r="AT33" i="180"/>
  <c r="AS33" i="180"/>
  <c r="AR33" i="180"/>
  <c r="AQ33" i="180"/>
  <c r="AP33" i="180"/>
  <c r="AO33" i="180"/>
  <c r="AN33" i="180"/>
  <c r="AM33" i="180"/>
  <c r="AL33" i="180"/>
  <c r="AK33" i="180"/>
  <c r="AJ33" i="180"/>
  <c r="AI33" i="180"/>
  <c r="AH33" i="180"/>
  <c r="AG33" i="180"/>
  <c r="AF33" i="180"/>
  <c r="AE33" i="180"/>
  <c r="AD33" i="180"/>
  <c r="AC33" i="180"/>
  <c r="AB33" i="180"/>
  <c r="AA33" i="180"/>
  <c r="Z33" i="180"/>
  <c r="Y33" i="180"/>
  <c r="X33" i="180"/>
  <c r="W33" i="180"/>
  <c r="V33" i="180"/>
  <c r="U33" i="180"/>
  <c r="T33" i="180"/>
  <c r="S33" i="180"/>
  <c r="R33" i="180"/>
  <c r="P33" i="180"/>
  <c r="O33" i="180"/>
  <c r="L33" i="180"/>
  <c r="K33" i="180"/>
  <c r="BI32" i="180"/>
  <c r="BH32" i="180"/>
  <c r="BG32" i="180"/>
  <c r="BF32" i="180"/>
  <c r="BE32" i="180"/>
  <c r="BD32" i="180"/>
  <c r="BC32" i="180"/>
  <c r="BB32" i="180"/>
  <c r="BA32" i="180"/>
  <c r="AZ32" i="180"/>
  <c r="AY32" i="180"/>
  <c r="AX32" i="180"/>
  <c r="AW32" i="180"/>
  <c r="AV32" i="180"/>
  <c r="AU32" i="180"/>
  <c r="AT32" i="180"/>
  <c r="AS32" i="180"/>
  <c r="AR32" i="180"/>
  <c r="AQ32" i="180"/>
  <c r="AP32" i="180"/>
  <c r="AO32" i="180"/>
  <c r="AN32" i="180"/>
  <c r="AM32" i="180"/>
  <c r="AL32" i="180"/>
  <c r="AK32" i="180"/>
  <c r="AJ32" i="180"/>
  <c r="AI32" i="180"/>
  <c r="AH32" i="180"/>
  <c r="AG32" i="180"/>
  <c r="AF32" i="180"/>
  <c r="AE32" i="180"/>
  <c r="AD32" i="180"/>
  <c r="AC32" i="180"/>
  <c r="AB32" i="180"/>
  <c r="AA32" i="180"/>
  <c r="Z32" i="180"/>
  <c r="Y32" i="180"/>
  <c r="X32" i="180"/>
  <c r="W32" i="180"/>
  <c r="V32" i="180"/>
  <c r="U32" i="180"/>
  <c r="T32" i="180"/>
  <c r="S32" i="180"/>
  <c r="R32" i="180"/>
  <c r="P32" i="180"/>
  <c r="O32" i="180"/>
  <c r="L32" i="180"/>
  <c r="K32" i="180"/>
  <c r="BI31" i="180"/>
  <c r="BH31" i="180"/>
  <c r="BG31" i="180"/>
  <c r="BF31" i="180"/>
  <c r="BE31" i="180"/>
  <c r="BD31" i="180"/>
  <c r="BC31" i="180"/>
  <c r="BB31" i="180"/>
  <c r="BA31" i="180"/>
  <c r="AZ31" i="180"/>
  <c r="AY31" i="180"/>
  <c r="AX31" i="180"/>
  <c r="AW31" i="180"/>
  <c r="AV31" i="180"/>
  <c r="AU31" i="180"/>
  <c r="AT31" i="180"/>
  <c r="AS31" i="180"/>
  <c r="AR31" i="180"/>
  <c r="AQ31" i="180"/>
  <c r="AP31" i="180"/>
  <c r="AO31" i="180"/>
  <c r="AN31" i="180"/>
  <c r="AM31" i="180"/>
  <c r="AL31" i="180"/>
  <c r="AK31" i="180"/>
  <c r="AJ31" i="180"/>
  <c r="AI31" i="180"/>
  <c r="AH31" i="180"/>
  <c r="AG31" i="180"/>
  <c r="AF31" i="180"/>
  <c r="AE31" i="180"/>
  <c r="AD31" i="180"/>
  <c r="AC31" i="180"/>
  <c r="AB31" i="180"/>
  <c r="AA31" i="180"/>
  <c r="Z31" i="180"/>
  <c r="Y31" i="180"/>
  <c r="X31" i="180"/>
  <c r="W31" i="180"/>
  <c r="V31" i="180"/>
  <c r="U31" i="180"/>
  <c r="T31" i="180"/>
  <c r="S31" i="180"/>
  <c r="R31" i="180"/>
  <c r="P31" i="180"/>
  <c r="O31" i="180"/>
  <c r="L31" i="180"/>
  <c r="K31" i="180"/>
  <c r="BI30" i="180"/>
  <c r="BH30" i="180"/>
  <c r="BG30" i="180"/>
  <c r="BF30" i="180"/>
  <c r="BE30" i="180"/>
  <c r="BD30" i="180"/>
  <c r="BC30" i="180"/>
  <c r="BB30" i="180"/>
  <c r="BA30" i="180"/>
  <c r="AZ30" i="180"/>
  <c r="AY30" i="180"/>
  <c r="AX30" i="180"/>
  <c r="AW30" i="180"/>
  <c r="AV30" i="180"/>
  <c r="AU30" i="180"/>
  <c r="AT30" i="180"/>
  <c r="AS30" i="180"/>
  <c r="AR30" i="180"/>
  <c r="AQ30" i="180"/>
  <c r="AP30" i="180"/>
  <c r="AO30" i="180"/>
  <c r="AN30" i="180"/>
  <c r="AM30" i="180"/>
  <c r="AL30" i="180"/>
  <c r="AK30" i="180"/>
  <c r="AJ30" i="180"/>
  <c r="AI30" i="180"/>
  <c r="AH30" i="180"/>
  <c r="AG30" i="180"/>
  <c r="AF30" i="180"/>
  <c r="AE30" i="180"/>
  <c r="AD30" i="180"/>
  <c r="AC30" i="180"/>
  <c r="AB30" i="180"/>
  <c r="AA30" i="180"/>
  <c r="Z30" i="180"/>
  <c r="Y30" i="180"/>
  <c r="X30" i="180"/>
  <c r="W30" i="180"/>
  <c r="V30" i="180"/>
  <c r="U30" i="180"/>
  <c r="T30" i="180"/>
  <c r="S30" i="180"/>
  <c r="R30" i="180"/>
  <c r="P30" i="180"/>
  <c r="O30" i="180"/>
  <c r="L30" i="180"/>
  <c r="K30" i="180"/>
  <c r="BI29" i="180"/>
  <c r="BH29" i="180"/>
  <c r="BG29" i="180"/>
  <c r="BF29" i="180"/>
  <c r="BE29" i="180"/>
  <c r="BD29" i="180"/>
  <c r="BC29" i="180"/>
  <c r="BB29" i="180"/>
  <c r="BA29" i="180"/>
  <c r="AZ29" i="180"/>
  <c r="AY29" i="180"/>
  <c r="AX29" i="180"/>
  <c r="AW29" i="180"/>
  <c r="AV29" i="180"/>
  <c r="AU29" i="180"/>
  <c r="AT29" i="180"/>
  <c r="AS29" i="180"/>
  <c r="AR29" i="180"/>
  <c r="AQ29" i="180"/>
  <c r="AP29" i="180"/>
  <c r="AO29" i="180"/>
  <c r="AN29" i="180"/>
  <c r="AM29" i="180"/>
  <c r="AL29" i="180"/>
  <c r="AK29" i="180"/>
  <c r="AJ29" i="180"/>
  <c r="AI29" i="180"/>
  <c r="AH29" i="180"/>
  <c r="AG29" i="180"/>
  <c r="AF29" i="180"/>
  <c r="AE29" i="180"/>
  <c r="AD29" i="180"/>
  <c r="AC29" i="180"/>
  <c r="AB29" i="180"/>
  <c r="AA29" i="180"/>
  <c r="Z29" i="180"/>
  <c r="Y29" i="180"/>
  <c r="X29" i="180"/>
  <c r="W29" i="180"/>
  <c r="V29" i="180"/>
  <c r="U29" i="180"/>
  <c r="T29" i="180"/>
  <c r="S29" i="180"/>
  <c r="R29" i="180"/>
  <c r="P29" i="180"/>
  <c r="O29" i="180"/>
  <c r="L29" i="180"/>
  <c r="K29" i="180"/>
  <c r="BI28" i="180"/>
  <c r="BH28" i="180"/>
  <c r="BG28" i="180"/>
  <c r="BF28" i="180"/>
  <c r="BE28" i="180"/>
  <c r="BD28" i="180"/>
  <c r="BC28" i="180"/>
  <c r="BB28" i="180"/>
  <c r="BA28" i="180"/>
  <c r="AZ28" i="180"/>
  <c r="AY28" i="180"/>
  <c r="AX28" i="180"/>
  <c r="AW28" i="180"/>
  <c r="AV28" i="180"/>
  <c r="AU28" i="180"/>
  <c r="AT28" i="180"/>
  <c r="AS28" i="180"/>
  <c r="AR28" i="180"/>
  <c r="AQ28" i="180"/>
  <c r="AP28" i="180"/>
  <c r="AO28" i="180"/>
  <c r="AN28" i="180"/>
  <c r="AM28" i="180"/>
  <c r="AL28" i="180"/>
  <c r="AK28" i="180"/>
  <c r="AJ28" i="180"/>
  <c r="AI28" i="180"/>
  <c r="AH28" i="180"/>
  <c r="AG28" i="180"/>
  <c r="AF28" i="180"/>
  <c r="AE28" i="180"/>
  <c r="AD28" i="180"/>
  <c r="AC28" i="180"/>
  <c r="AB28" i="180"/>
  <c r="AA28" i="180"/>
  <c r="Z28" i="180"/>
  <c r="Y28" i="180"/>
  <c r="X28" i="180"/>
  <c r="W28" i="180"/>
  <c r="V28" i="180"/>
  <c r="U28" i="180"/>
  <c r="T28" i="180"/>
  <c r="S28" i="180"/>
  <c r="R28" i="180"/>
  <c r="P28" i="180"/>
  <c r="O28" i="180"/>
  <c r="L28" i="180"/>
  <c r="K28" i="180"/>
  <c r="BI27" i="180"/>
  <c r="BH27" i="180"/>
  <c r="BG27" i="180"/>
  <c r="BF27" i="180"/>
  <c r="BE27" i="180"/>
  <c r="BD27" i="180"/>
  <c r="BC27" i="180"/>
  <c r="BB27" i="180"/>
  <c r="BA27" i="180"/>
  <c r="AZ27" i="180"/>
  <c r="AY27" i="180"/>
  <c r="AX27" i="180"/>
  <c r="AW27" i="180"/>
  <c r="AV27" i="180"/>
  <c r="AU27" i="180"/>
  <c r="AT27" i="180"/>
  <c r="AS27" i="180"/>
  <c r="AR27" i="180"/>
  <c r="AQ27" i="180"/>
  <c r="AP27" i="180"/>
  <c r="AO27" i="180"/>
  <c r="AN27" i="180"/>
  <c r="AM27" i="180"/>
  <c r="AL27" i="180"/>
  <c r="AK27" i="180"/>
  <c r="AJ27" i="180"/>
  <c r="AI27" i="180"/>
  <c r="AH27" i="180"/>
  <c r="AG27" i="180"/>
  <c r="AF27" i="180"/>
  <c r="AE27" i="180"/>
  <c r="AD27" i="180"/>
  <c r="AC27" i="180"/>
  <c r="AB27" i="180"/>
  <c r="AA27" i="180"/>
  <c r="Z27" i="180"/>
  <c r="Y27" i="180"/>
  <c r="X27" i="180"/>
  <c r="W27" i="180"/>
  <c r="V27" i="180"/>
  <c r="U27" i="180"/>
  <c r="T27" i="180"/>
  <c r="S27" i="180"/>
  <c r="R27" i="180"/>
  <c r="P27" i="180"/>
  <c r="O27" i="180"/>
  <c r="L27" i="180"/>
  <c r="K27" i="180"/>
  <c r="BI26" i="180"/>
  <c r="BH26" i="180"/>
  <c r="BG26" i="180"/>
  <c r="BF26" i="180"/>
  <c r="BE26" i="180"/>
  <c r="BD26" i="180"/>
  <c r="BC26" i="180"/>
  <c r="BB26" i="180"/>
  <c r="BA26" i="180"/>
  <c r="AZ26" i="180"/>
  <c r="AY26" i="180"/>
  <c r="AX26" i="180"/>
  <c r="AW26" i="180"/>
  <c r="AV26" i="180"/>
  <c r="AU26" i="180"/>
  <c r="AT26" i="180"/>
  <c r="AS26" i="180"/>
  <c r="AR26" i="180"/>
  <c r="AQ26" i="180"/>
  <c r="AP26" i="180"/>
  <c r="AO26" i="180"/>
  <c r="AN26" i="180"/>
  <c r="AM26" i="180"/>
  <c r="AL26" i="180"/>
  <c r="AK26" i="180"/>
  <c r="AJ26" i="180"/>
  <c r="AI26" i="180"/>
  <c r="AH26" i="180"/>
  <c r="AG26" i="180"/>
  <c r="AF26" i="180"/>
  <c r="AE26" i="180"/>
  <c r="AD26" i="180"/>
  <c r="AC26" i="180"/>
  <c r="AB26" i="180"/>
  <c r="AA26" i="180"/>
  <c r="Z26" i="180"/>
  <c r="Y26" i="180"/>
  <c r="X26" i="180"/>
  <c r="W26" i="180"/>
  <c r="V26" i="180"/>
  <c r="U26" i="180"/>
  <c r="T26" i="180"/>
  <c r="S26" i="180"/>
  <c r="R26" i="180"/>
  <c r="P26" i="180"/>
  <c r="O26" i="180"/>
  <c r="L26" i="180"/>
  <c r="K26" i="180"/>
  <c r="BI25" i="180"/>
  <c r="BH25" i="180"/>
  <c r="BG25" i="180"/>
  <c r="BF25" i="180"/>
  <c r="BE25" i="180"/>
  <c r="BD25" i="180"/>
  <c r="BC25" i="180"/>
  <c r="BB25" i="180"/>
  <c r="BA25" i="180"/>
  <c r="AZ25" i="180"/>
  <c r="AY25" i="180"/>
  <c r="AX25" i="180"/>
  <c r="AW25" i="180"/>
  <c r="AV25" i="180"/>
  <c r="AU25" i="180"/>
  <c r="AT25" i="180"/>
  <c r="AS25" i="180"/>
  <c r="AR25" i="180"/>
  <c r="AQ25" i="180"/>
  <c r="AP25" i="180"/>
  <c r="AO25" i="180"/>
  <c r="AN25" i="180"/>
  <c r="AM25" i="180"/>
  <c r="AL25" i="180"/>
  <c r="AK25" i="180"/>
  <c r="AJ25" i="180"/>
  <c r="AI25" i="180"/>
  <c r="AH25" i="180"/>
  <c r="AG25" i="180"/>
  <c r="AF25" i="180"/>
  <c r="AE25" i="180"/>
  <c r="AD25" i="180"/>
  <c r="AC25" i="180"/>
  <c r="AB25" i="180"/>
  <c r="AA25" i="180"/>
  <c r="Z25" i="180"/>
  <c r="Y25" i="180"/>
  <c r="X25" i="180"/>
  <c r="W25" i="180"/>
  <c r="V25" i="180"/>
  <c r="U25" i="180"/>
  <c r="T25" i="180"/>
  <c r="S25" i="180"/>
  <c r="R25" i="180"/>
  <c r="P25" i="180"/>
  <c r="O25" i="180"/>
  <c r="L25" i="180"/>
  <c r="K25" i="180"/>
  <c r="BI24" i="180"/>
  <c r="BH24" i="180"/>
  <c r="BG24" i="180"/>
  <c r="BF24" i="180"/>
  <c r="BE24" i="180"/>
  <c r="BD24" i="180"/>
  <c r="BC24" i="180"/>
  <c r="BB24" i="180"/>
  <c r="BA24" i="180"/>
  <c r="AZ24" i="180"/>
  <c r="AY24" i="180"/>
  <c r="AX24" i="180"/>
  <c r="AW24" i="180"/>
  <c r="AV24" i="180"/>
  <c r="AU24" i="180"/>
  <c r="AT24" i="180"/>
  <c r="AS24" i="180"/>
  <c r="AR24" i="180"/>
  <c r="AQ24" i="180"/>
  <c r="AP24" i="180"/>
  <c r="AO24" i="180"/>
  <c r="AN24" i="180"/>
  <c r="AM24" i="180"/>
  <c r="AL24" i="180"/>
  <c r="AK24" i="180"/>
  <c r="AJ24" i="180"/>
  <c r="AI24" i="180"/>
  <c r="AH24" i="180"/>
  <c r="AG24" i="180"/>
  <c r="AF24" i="180"/>
  <c r="AE24" i="180"/>
  <c r="AD24" i="180"/>
  <c r="AC24" i="180"/>
  <c r="AB24" i="180"/>
  <c r="AA24" i="180"/>
  <c r="Z24" i="180"/>
  <c r="Y24" i="180"/>
  <c r="X24" i="180"/>
  <c r="W24" i="180"/>
  <c r="V24" i="180"/>
  <c r="U24" i="180"/>
  <c r="T24" i="180"/>
  <c r="S24" i="180"/>
  <c r="R24" i="180"/>
  <c r="P24" i="180"/>
  <c r="O24" i="180"/>
  <c r="L24" i="180"/>
  <c r="K24" i="180"/>
  <c r="BI23" i="180"/>
  <c r="BH23" i="180"/>
  <c r="BG23" i="180"/>
  <c r="BF23" i="180"/>
  <c r="BE23" i="180"/>
  <c r="BD23" i="180"/>
  <c r="BC23" i="180"/>
  <c r="BB23" i="180"/>
  <c r="BA23" i="180"/>
  <c r="AZ23" i="180"/>
  <c r="AY23" i="180"/>
  <c r="AX23" i="180"/>
  <c r="AW23" i="180"/>
  <c r="AV23" i="180"/>
  <c r="AU23" i="180"/>
  <c r="AT23" i="180"/>
  <c r="AS23" i="180"/>
  <c r="AR23" i="180"/>
  <c r="AQ23" i="180"/>
  <c r="AP23" i="180"/>
  <c r="AO23" i="180"/>
  <c r="AN23" i="180"/>
  <c r="AM23" i="180"/>
  <c r="AL23" i="180"/>
  <c r="AK23" i="180"/>
  <c r="AJ23" i="180"/>
  <c r="AI23" i="180"/>
  <c r="AH23" i="180"/>
  <c r="AG23" i="180"/>
  <c r="AF23" i="180"/>
  <c r="AE23" i="180"/>
  <c r="AD23" i="180"/>
  <c r="AC23" i="180"/>
  <c r="AB23" i="180"/>
  <c r="AA23" i="180"/>
  <c r="Z23" i="180"/>
  <c r="Y23" i="180"/>
  <c r="X23" i="180"/>
  <c r="W23" i="180"/>
  <c r="V23" i="180"/>
  <c r="U23" i="180"/>
  <c r="T23" i="180"/>
  <c r="S23" i="180"/>
  <c r="R23" i="180"/>
  <c r="P23" i="180"/>
  <c r="O23" i="180"/>
  <c r="L23" i="180"/>
  <c r="K23" i="180"/>
  <c r="BI22" i="180"/>
  <c r="BH22" i="180"/>
  <c r="BG22" i="180"/>
  <c r="BF22" i="180"/>
  <c r="BE22" i="180"/>
  <c r="BD22" i="180"/>
  <c r="BC22" i="180"/>
  <c r="BB22" i="180"/>
  <c r="BA22" i="180"/>
  <c r="AZ22" i="180"/>
  <c r="AY22" i="180"/>
  <c r="AX22" i="180"/>
  <c r="AW22" i="180"/>
  <c r="AV22" i="180"/>
  <c r="AU22" i="180"/>
  <c r="AT22" i="180"/>
  <c r="AS22" i="180"/>
  <c r="AR22" i="180"/>
  <c r="AQ22" i="180"/>
  <c r="AP22" i="180"/>
  <c r="AO22" i="180"/>
  <c r="AN22" i="180"/>
  <c r="AM22" i="180"/>
  <c r="AL22" i="180"/>
  <c r="AK22" i="180"/>
  <c r="AJ22" i="180"/>
  <c r="AI22" i="180"/>
  <c r="AH22" i="180"/>
  <c r="AG22" i="180"/>
  <c r="AF22" i="180"/>
  <c r="AE22" i="180"/>
  <c r="AD22" i="180"/>
  <c r="AC22" i="180"/>
  <c r="AB22" i="180"/>
  <c r="AA22" i="180"/>
  <c r="Z22" i="180"/>
  <c r="Y22" i="180"/>
  <c r="X22" i="180"/>
  <c r="W22" i="180"/>
  <c r="V22" i="180"/>
  <c r="U22" i="180"/>
  <c r="T22" i="180"/>
  <c r="S22" i="180"/>
  <c r="R22" i="180"/>
  <c r="P22" i="180"/>
  <c r="O22" i="180"/>
  <c r="L22" i="180"/>
  <c r="K22" i="180"/>
  <c r="BI21" i="180"/>
  <c r="BH21" i="180"/>
  <c r="BG21" i="180"/>
  <c r="BF21" i="180"/>
  <c r="BE21" i="180"/>
  <c r="BD21" i="180"/>
  <c r="BC21" i="180"/>
  <c r="BB21" i="180"/>
  <c r="BA21" i="180"/>
  <c r="AZ21" i="180"/>
  <c r="AY21" i="180"/>
  <c r="AX21" i="180"/>
  <c r="AW21" i="180"/>
  <c r="AV21" i="180"/>
  <c r="AU21" i="180"/>
  <c r="AT21" i="180"/>
  <c r="AS21" i="180"/>
  <c r="AR21" i="180"/>
  <c r="AQ21" i="180"/>
  <c r="AP21" i="180"/>
  <c r="AO21" i="180"/>
  <c r="AN21" i="180"/>
  <c r="AM21" i="180"/>
  <c r="AL21" i="180"/>
  <c r="AK21" i="180"/>
  <c r="AJ21" i="180"/>
  <c r="AI21" i="180"/>
  <c r="AH21" i="180"/>
  <c r="AG21" i="180"/>
  <c r="AF21" i="180"/>
  <c r="AE21" i="180"/>
  <c r="AD21" i="180"/>
  <c r="AC21" i="180"/>
  <c r="AB21" i="180"/>
  <c r="AA21" i="180"/>
  <c r="Z21" i="180"/>
  <c r="Y21" i="180"/>
  <c r="X21" i="180"/>
  <c r="W21" i="180"/>
  <c r="V21" i="180"/>
  <c r="U21" i="180"/>
  <c r="T21" i="180"/>
  <c r="S21" i="180"/>
  <c r="R21" i="180"/>
  <c r="P21" i="180"/>
  <c r="O21" i="180"/>
  <c r="L21" i="180"/>
  <c r="K21" i="180"/>
  <c r="BI20" i="180"/>
  <c r="BH20" i="180"/>
  <c r="BG20" i="180"/>
  <c r="BF20" i="180"/>
  <c r="BE20" i="180"/>
  <c r="BD20" i="180"/>
  <c r="BC20" i="180"/>
  <c r="BB20" i="180"/>
  <c r="BA20" i="180"/>
  <c r="AZ20" i="180"/>
  <c r="AY20" i="180"/>
  <c r="AX20" i="180"/>
  <c r="AW20" i="180"/>
  <c r="AV20" i="180"/>
  <c r="AU20" i="180"/>
  <c r="AT20" i="180"/>
  <c r="AS20" i="180"/>
  <c r="AR20" i="180"/>
  <c r="AQ20" i="180"/>
  <c r="AP20" i="180"/>
  <c r="AO20" i="180"/>
  <c r="AN20" i="180"/>
  <c r="AM20" i="180"/>
  <c r="AL20" i="180"/>
  <c r="AK20" i="180"/>
  <c r="AJ20" i="180"/>
  <c r="AI20" i="180"/>
  <c r="AH20" i="180"/>
  <c r="AG20" i="180"/>
  <c r="AF20" i="180"/>
  <c r="AE20" i="180"/>
  <c r="AD20" i="180"/>
  <c r="AC20" i="180"/>
  <c r="AB20" i="180"/>
  <c r="AA20" i="180"/>
  <c r="Z20" i="180"/>
  <c r="Y20" i="180"/>
  <c r="X20" i="180"/>
  <c r="W20" i="180"/>
  <c r="V20" i="180"/>
  <c r="U20" i="180"/>
  <c r="T20" i="180"/>
  <c r="S20" i="180"/>
  <c r="R20" i="180"/>
  <c r="P20" i="180"/>
  <c r="O20" i="180"/>
  <c r="L20" i="180"/>
  <c r="K20" i="180"/>
  <c r="BI19" i="180"/>
  <c r="BH19" i="180"/>
  <c r="BG19" i="180"/>
  <c r="BF19" i="180"/>
  <c r="BE19" i="180"/>
  <c r="BD19" i="180"/>
  <c r="BC19" i="180"/>
  <c r="BB19" i="180"/>
  <c r="BA19" i="180"/>
  <c r="AZ19" i="180"/>
  <c r="AY19" i="180"/>
  <c r="AX19" i="180"/>
  <c r="AW19" i="180"/>
  <c r="AV19" i="180"/>
  <c r="AU19" i="180"/>
  <c r="AT19" i="180"/>
  <c r="AS19" i="180"/>
  <c r="AR19" i="180"/>
  <c r="AQ19" i="180"/>
  <c r="AP19" i="180"/>
  <c r="AO19" i="180"/>
  <c r="AN19" i="180"/>
  <c r="AM19" i="180"/>
  <c r="AL19" i="180"/>
  <c r="AK19" i="180"/>
  <c r="AJ19" i="180"/>
  <c r="AI19" i="180"/>
  <c r="AH19" i="180"/>
  <c r="AG19" i="180"/>
  <c r="AF19" i="180"/>
  <c r="AE19" i="180"/>
  <c r="AD19" i="180"/>
  <c r="AC19" i="180"/>
  <c r="AB19" i="180"/>
  <c r="AA19" i="180"/>
  <c r="Z19" i="180"/>
  <c r="Y19" i="180"/>
  <c r="X19" i="180"/>
  <c r="W19" i="180"/>
  <c r="V19" i="180"/>
  <c r="U19" i="180"/>
  <c r="T19" i="180"/>
  <c r="S19" i="180"/>
  <c r="R19" i="180"/>
  <c r="P19" i="180"/>
  <c r="O19" i="180"/>
  <c r="L19" i="180"/>
  <c r="K19" i="180"/>
  <c r="BI18" i="180"/>
  <c r="BH18" i="180"/>
  <c r="BG18" i="180"/>
  <c r="BF18" i="180"/>
  <c r="BE18" i="180"/>
  <c r="BD18" i="180"/>
  <c r="BC18" i="180"/>
  <c r="BB18" i="180"/>
  <c r="BA18" i="180"/>
  <c r="AZ18" i="180"/>
  <c r="AY18" i="180"/>
  <c r="AX18" i="180"/>
  <c r="AW18" i="180"/>
  <c r="AV18" i="180"/>
  <c r="AU18" i="180"/>
  <c r="AT18" i="180"/>
  <c r="AS18" i="180"/>
  <c r="AR18" i="180"/>
  <c r="AQ18" i="180"/>
  <c r="AP18" i="180"/>
  <c r="AO18" i="180"/>
  <c r="AN18" i="180"/>
  <c r="AM18" i="180"/>
  <c r="AL18" i="180"/>
  <c r="AK18" i="180"/>
  <c r="AJ18" i="180"/>
  <c r="AI18" i="180"/>
  <c r="AH18" i="180"/>
  <c r="AG18" i="180"/>
  <c r="AF18" i="180"/>
  <c r="AE18" i="180"/>
  <c r="AD18" i="180"/>
  <c r="AC18" i="180"/>
  <c r="AB18" i="180"/>
  <c r="AA18" i="180"/>
  <c r="Z18" i="180"/>
  <c r="Y18" i="180"/>
  <c r="X18" i="180"/>
  <c r="W18" i="180"/>
  <c r="V18" i="180"/>
  <c r="U18" i="180"/>
  <c r="T18" i="180"/>
  <c r="S18" i="180"/>
  <c r="R18" i="180"/>
  <c r="P18" i="180"/>
  <c r="O18" i="180"/>
  <c r="L18" i="180"/>
  <c r="K18" i="180"/>
  <c r="BI17" i="180"/>
  <c r="BH17" i="180"/>
  <c r="BG17" i="180"/>
  <c r="BF17" i="180"/>
  <c r="BE17" i="180"/>
  <c r="BD17" i="180"/>
  <c r="BC17" i="180"/>
  <c r="BB17" i="180"/>
  <c r="BA17" i="180"/>
  <c r="AZ17" i="180"/>
  <c r="AY17" i="180"/>
  <c r="AX17" i="180"/>
  <c r="AW17" i="180"/>
  <c r="AV17" i="180"/>
  <c r="AU17" i="180"/>
  <c r="AT17" i="180"/>
  <c r="AS17" i="180"/>
  <c r="AR17" i="180"/>
  <c r="AQ17" i="180"/>
  <c r="AP17" i="180"/>
  <c r="AO17" i="180"/>
  <c r="AN17" i="180"/>
  <c r="AM17" i="180"/>
  <c r="AL17" i="180"/>
  <c r="AK17" i="180"/>
  <c r="AJ17" i="180"/>
  <c r="AI17" i="180"/>
  <c r="AH17" i="180"/>
  <c r="AG17" i="180"/>
  <c r="AF17" i="180"/>
  <c r="AE17" i="180"/>
  <c r="AD17" i="180"/>
  <c r="AC17" i="180"/>
  <c r="AB17" i="180"/>
  <c r="AA17" i="180"/>
  <c r="Z17" i="180"/>
  <c r="Y17" i="180"/>
  <c r="X17" i="180"/>
  <c r="W17" i="180"/>
  <c r="V17" i="180"/>
  <c r="U17" i="180"/>
  <c r="T17" i="180"/>
  <c r="S17" i="180"/>
  <c r="R17" i="180"/>
  <c r="P17" i="180"/>
  <c r="O17" i="180"/>
  <c r="L17" i="180"/>
  <c r="K17" i="180"/>
  <c r="BI16" i="180"/>
  <c r="BH16" i="180"/>
  <c r="BG16" i="180"/>
  <c r="BF16" i="180"/>
  <c r="BE16" i="180"/>
  <c r="BD16" i="180"/>
  <c r="BC16" i="180"/>
  <c r="BB16" i="180"/>
  <c r="BA16" i="180"/>
  <c r="AZ16" i="180"/>
  <c r="AY16" i="180"/>
  <c r="AX16" i="180"/>
  <c r="AW16" i="180"/>
  <c r="AV16" i="180"/>
  <c r="AU16" i="180"/>
  <c r="AT16" i="180"/>
  <c r="AS16" i="180"/>
  <c r="AR16" i="180"/>
  <c r="AQ16" i="180"/>
  <c r="AP16" i="180"/>
  <c r="AO16" i="180"/>
  <c r="AN16" i="180"/>
  <c r="AM16" i="180"/>
  <c r="AL16" i="180"/>
  <c r="AK16" i="180"/>
  <c r="AJ16" i="180"/>
  <c r="AI16" i="180"/>
  <c r="AH16" i="180"/>
  <c r="AG16" i="180"/>
  <c r="AF16" i="180"/>
  <c r="AE16" i="180"/>
  <c r="AD16" i="180"/>
  <c r="AC16" i="180"/>
  <c r="AB16" i="180"/>
  <c r="AA16" i="180"/>
  <c r="Z16" i="180"/>
  <c r="Y16" i="180"/>
  <c r="X16" i="180"/>
  <c r="W16" i="180"/>
  <c r="V16" i="180"/>
  <c r="U16" i="180"/>
  <c r="T16" i="180"/>
  <c r="S16" i="180"/>
  <c r="R16" i="180"/>
  <c r="P16" i="180"/>
  <c r="O16" i="180"/>
  <c r="L16" i="180"/>
  <c r="K16" i="180"/>
  <c r="BI15" i="180"/>
  <c r="BH15" i="180"/>
  <c r="BG15" i="180"/>
  <c r="BF15" i="180"/>
  <c r="BE15" i="180"/>
  <c r="BD15" i="180"/>
  <c r="BC15" i="180"/>
  <c r="BB15" i="180"/>
  <c r="BA15" i="180"/>
  <c r="AZ15" i="180"/>
  <c r="AY15" i="180"/>
  <c r="AX15" i="180"/>
  <c r="AW15" i="180"/>
  <c r="AV15" i="180"/>
  <c r="AU15" i="180"/>
  <c r="AT15" i="180"/>
  <c r="AS15" i="180"/>
  <c r="AR15" i="180"/>
  <c r="AQ15" i="180"/>
  <c r="AP15" i="180"/>
  <c r="AO15" i="180"/>
  <c r="AN15" i="180"/>
  <c r="AM15" i="180"/>
  <c r="AL15" i="180"/>
  <c r="AK15" i="180"/>
  <c r="AJ15" i="180"/>
  <c r="AI15" i="180"/>
  <c r="AH15" i="180"/>
  <c r="AG15" i="180"/>
  <c r="AF15" i="180"/>
  <c r="AE15" i="180"/>
  <c r="AD15" i="180"/>
  <c r="AC15" i="180"/>
  <c r="AB15" i="180"/>
  <c r="AA15" i="180"/>
  <c r="Z15" i="180"/>
  <c r="Y15" i="180"/>
  <c r="X15" i="180"/>
  <c r="W15" i="180"/>
  <c r="V15" i="180"/>
  <c r="U15" i="180"/>
  <c r="T15" i="180"/>
  <c r="S15" i="180"/>
  <c r="R15" i="180"/>
  <c r="P15" i="180"/>
  <c r="O15" i="180"/>
  <c r="L15" i="180"/>
  <c r="K15" i="180"/>
  <c r="BI14" i="180"/>
  <c r="BH14" i="180"/>
  <c r="BG14" i="180"/>
  <c r="BF14" i="180"/>
  <c r="BE14" i="180"/>
  <c r="BD14" i="180"/>
  <c r="BC14" i="180"/>
  <c r="BB14" i="180"/>
  <c r="BA14" i="180"/>
  <c r="AZ14" i="180"/>
  <c r="AY14" i="180"/>
  <c r="AX14" i="180"/>
  <c r="AW14" i="180"/>
  <c r="AV14" i="180"/>
  <c r="AU14" i="180"/>
  <c r="AT14" i="180"/>
  <c r="AS14" i="180"/>
  <c r="AR14" i="180"/>
  <c r="AQ14" i="180"/>
  <c r="AP14" i="180"/>
  <c r="AO14" i="180"/>
  <c r="AN14" i="180"/>
  <c r="AM14" i="180"/>
  <c r="AL14" i="180"/>
  <c r="AK14" i="180"/>
  <c r="AJ14" i="180"/>
  <c r="AI14" i="180"/>
  <c r="AH14" i="180"/>
  <c r="AG14" i="180"/>
  <c r="AF14" i="180"/>
  <c r="AE14" i="180"/>
  <c r="AD14" i="180"/>
  <c r="AC14" i="180"/>
  <c r="AB14" i="180"/>
  <c r="AA14" i="180"/>
  <c r="Z14" i="180"/>
  <c r="Y14" i="180"/>
  <c r="X14" i="180"/>
  <c r="W14" i="180"/>
  <c r="V14" i="180"/>
  <c r="U14" i="180"/>
  <c r="T14" i="180"/>
  <c r="S14" i="180"/>
  <c r="R14" i="180"/>
  <c r="P14" i="180"/>
  <c r="O14" i="180"/>
  <c r="L14" i="180"/>
  <c r="K14" i="180"/>
  <c r="BI13" i="180"/>
  <c r="BH13" i="180"/>
  <c r="BG13" i="180"/>
  <c r="BF13" i="180"/>
  <c r="BE13" i="180"/>
  <c r="BD13" i="180"/>
  <c r="BC13" i="180"/>
  <c r="BB13" i="180"/>
  <c r="BA13" i="180"/>
  <c r="AZ13" i="180"/>
  <c r="AY13" i="180"/>
  <c r="AX13" i="180"/>
  <c r="AW13" i="180"/>
  <c r="AV13" i="180"/>
  <c r="AU13" i="180"/>
  <c r="AT13" i="180"/>
  <c r="AS13" i="180"/>
  <c r="AR13" i="180"/>
  <c r="AQ13" i="180"/>
  <c r="AP13" i="180"/>
  <c r="AO13" i="180"/>
  <c r="AN13" i="180"/>
  <c r="AM13" i="180"/>
  <c r="AL13" i="180"/>
  <c r="AK13" i="180"/>
  <c r="AJ13" i="180"/>
  <c r="AI13" i="180"/>
  <c r="AH13" i="180"/>
  <c r="AG13" i="180"/>
  <c r="AF13" i="180"/>
  <c r="AE13" i="180"/>
  <c r="AD13" i="180"/>
  <c r="AC13" i="180"/>
  <c r="AB13" i="180"/>
  <c r="AA13" i="180"/>
  <c r="Z13" i="180"/>
  <c r="Y13" i="180"/>
  <c r="X13" i="180"/>
  <c r="W13" i="180"/>
  <c r="V13" i="180"/>
  <c r="U13" i="180"/>
  <c r="T13" i="180"/>
  <c r="S13" i="180"/>
  <c r="R13" i="180"/>
  <c r="P13" i="180"/>
  <c r="O13" i="180"/>
  <c r="L13" i="180"/>
  <c r="K13" i="180"/>
  <c r="BI12" i="180"/>
  <c r="BH12" i="180"/>
  <c r="BG12" i="180"/>
  <c r="BF12" i="180"/>
  <c r="BE12" i="180"/>
  <c r="BD12" i="180"/>
  <c r="BC12" i="180"/>
  <c r="BB12" i="180"/>
  <c r="BA12" i="180"/>
  <c r="AZ12" i="180"/>
  <c r="AY12" i="180"/>
  <c r="AX12" i="180"/>
  <c r="AW12" i="180"/>
  <c r="AV12" i="180"/>
  <c r="AU12" i="180"/>
  <c r="AT12" i="180"/>
  <c r="AS12" i="180"/>
  <c r="AR12" i="180"/>
  <c r="AQ12" i="180"/>
  <c r="AP12" i="180"/>
  <c r="AO12" i="180"/>
  <c r="AN12" i="180"/>
  <c r="AM12" i="180"/>
  <c r="AL12" i="180"/>
  <c r="AK12" i="180"/>
  <c r="AJ12" i="180"/>
  <c r="AI12" i="180"/>
  <c r="AH12" i="180"/>
  <c r="AG12" i="180"/>
  <c r="AF12" i="180"/>
  <c r="AE12" i="180"/>
  <c r="AD12" i="180"/>
  <c r="AC12" i="180"/>
  <c r="AB12" i="180"/>
  <c r="AA12" i="180"/>
  <c r="Z12" i="180"/>
  <c r="Y12" i="180"/>
  <c r="X12" i="180"/>
  <c r="W12" i="180"/>
  <c r="V12" i="180"/>
  <c r="U12" i="180"/>
  <c r="T12" i="180"/>
  <c r="S12" i="180"/>
  <c r="R12" i="180"/>
  <c r="P12" i="180"/>
  <c r="O12" i="180"/>
  <c r="L12" i="180"/>
  <c r="K12" i="180"/>
  <c r="BI11" i="180"/>
  <c r="BH11" i="180"/>
  <c r="BG11" i="180"/>
  <c r="BF11" i="180"/>
  <c r="BE11" i="180"/>
  <c r="BD11" i="180"/>
  <c r="BC11" i="180"/>
  <c r="BB11" i="180"/>
  <c r="BA11" i="180"/>
  <c r="AZ11" i="180"/>
  <c r="AY11" i="180"/>
  <c r="AX11" i="180"/>
  <c r="AW11" i="180"/>
  <c r="AV11" i="180"/>
  <c r="AU11" i="180"/>
  <c r="AT11" i="180"/>
  <c r="AS11" i="180"/>
  <c r="AR11" i="180"/>
  <c r="AQ11" i="180"/>
  <c r="AP11" i="180"/>
  <c r="AO11" i="180"/>
  <c r="AN11" i="180"/>
  <c r="AM11" i="180"/>
  <c r="AL11" i="180"/>
  <c r="AK11" i="180"/>
  <c r="AJ11" i="180"/>
  <c r="AI11" i="180"/>
  <c r="AH11" i="180"/>
  <c r="AG11" i="180"/>
  <c r="AF11" i="180"/>
  <c r="AE11" i="180"/>
  <c r="AD11" i="180"/>
  <c r="AC11" i="180"/>
  <c r="AB11" i="180"/>
  <c r="AA11" i="180"/>
  <c r="Z11" i="180"/>
  <c r="Y11" i="180"/>
  <c r="X11" i="180"/>
  <c r="W11" i="180"/>
  <c r="V11" i="180"/>
  <c r="U11" i="180"/>
  <c r="T11" i="180"/>
  <c r="S11" i="180"/>
  <c r="R11" i="180"/>
  <c r="P11" i="180"/>
  <c r="O11" i="180"/>
  <c r="L11" i="180"/>
  <c r="K11" i="180"/>
  <c r="BI10" i="180"/>
  <c r="BH10" i="180"/>
  <c r="BG10" i="180"/>
  <c r="BF10" i="180"/>
  <c r="BE10" i="180"/>
  <c r="BD10" i="180"/>
  <c r="BC10" i="180"/>
  <c r="BB10" i="180"/>
  <c r="BA10" i="180"/>
  <c r="AZ10" i="180"/>
  <c r="AY10" i="180"/>
  <c r="AX10" i="180"/>
  <c r="AW10" i="180"/>
  <c r="AV10" i="180"/>
  <c r="AU10" i="180"/>
  <c r="AT10" i="180"/>
  <c r="AS10" i="180"/>
  <c r="AR10" i="180"/>
  <c r="AQ10" i="180"/>
  <c r="AP10" i="180"/>
  <c r="AO10" i="180"/>
  <c r="AN10" i="180"/>
  <c r="AM10" i="180"/>
  <c r="AL10" i="180"/>
  <c r="AK10" i="180"/>
  <c r="AJ10" i="180"/>
  <c r="AI10" i="180"/>
  <c r="AH10" i="180"/>
  <c r="AG10" i="180"/>
  <c r="AF10" i="180"/>
  <c r="AE10" i="180"/>
  <c r="AD10" i="180"/>
  <c r="AC10" i="180"/>
  <c r="AB10" i="180"/>
  <c r="AA10" i="180"/>
  <c r="Z10" i="180"/>
  <c r="Y10" i="180"/>
  <c r="X10" i="180"/>
  <c r="W10" i="180"/>
  <c r="V10" i="180"/>
  <c r="U10" i="180"/>
  <c r="T10" i="180"/>
  <c r="S10" i="180"/>
  <c r="R10" i="180"/>
  <c r="P10" i="180"/>
  <c r="O10" i="180"/>
  <c r="L10" i="180"/>
  <c r="K10" i="180"/>
  <c r="BI9" i="180"/>
  <c r="BH9" i="180"/>
  <c r="BG9" i="180"/>
  <c r="BF9" i="180"/>
  <c r="BE9" i="180"/>
  <c r="BD9" i="180"/>
  <c r="BC9" i="180"/>
  <c r="BB9" i="180"/>
  <c r="BA9" i="180"/>
  <c r="AZ9" i="180"/>
  <c r="AY9" i="180"/>
  <c r="AX9" i="180"/>
  <c r="AW9" i="180"/>
  <c r="AV9" i="180"/>
  <c r="AU9" i="180"/>
  <c r="AT9" i="180"/>
  <c r="AS9" i="180"/>
  <c r="AR9" i="180"/>
  <c r="AQ9" i="180"/>
  <c r="AP9" i="180"/>
  <c r="AO9" i="180"/>
  <c r="AN9" i="180"/>
  <c r="AM9" i="180"/>
  <c r="AL9" i="180"/>
  <c r="AK9" i="180"/>
  <c r="AJ9" i="180"/>
  <c r="AI9" i="180"/>
  <c r="AH9" i="180"/>
  <c r="AG9" i="180"/>
  <c r="AF9" i="180"/>
  <c r="AE9" i="180"/>
  <c r="AD9" i="180"/>
  <c r="AC9" i="180"/>
  <c r="AB9" i="180"/>
  <c r="AA9" i="180"/>
  <c r="Z9" i="180"/>
  <c r="Y9" i="180"/>
  <c r="X9" i="180"/>
  <c r="W9" i="180"/>
  <c r="V9" i="180"/>
  <c r="U9" i="180"/>
  <c r="T9" i="180"/>
  <c r="S9" i="180"/>
  <c r="R9" i="180"/>
  <c r="P9" i="180"/>
  <c r="O9" i="180"/>
  <c r="L9" i="180"/>
  <c r="K9" i="180"/>
  <c r="BI8" i="180"/>
  <c r="BH8" i="180"/>
  <c r="BG8" i="180"/>
  <c r="BF8" i="180"/>
  <c r="BE8" i="180"/>
  <c r="BD8" i="180"/>
  <c r="BC8" i="180"/>
  <c r="BB8" i="180"/>
  <c r="BA8" i="180"/>
  <c r="AZ8" i="180"/>
  <c r="AY8" i="180"/>
  <c r="AX8" i="180"/>
  <c r="AW8" i="180"/>
  <c r="AV8" i="180"/>
  <c r="AU8" i="180"/>
  <c r="AT8" i="180"/>
  <c r="AS8" i="180"/>
  <c r="AR8" i="180"/>
  <c r="AQ8" i="180"/>
  <c r="AP8" i="180"/>
  <c r="AO8" i="180"/>
  <c r="AN8" i="180"/>
  <c r="AM8" i="180"/>
  <c r="AL8" i="180"/>
  <c r="AK8" i="180"/>
  <c r="AJ8" i="180"/>
  <c r="AI8" i="180"/>
  <c r="AH8" i="180"/>
  <c r="AG8" i="180"/>
  <c r="AF8" i="180"/>
  <c r="AE8" i="180"/>
  <c r="AD8" i="180"/>
  <c r="AC8" i="180"/>
  <c r="AB8" i="180"/>
  <c r="AA8" i="180"/>
  <c r="Z8" i="180"/>
  <c r="Y8" i="180"/>
  <c r="X8" i="180"/>
  <c r="W8" i="180"/>
  <c r="V8" i="180"/>
  <c r="U8" i="180"/>
  <c r="T8" i="180"/>
  <c r="S8" i="180"/>
  <c r="R8" i="180"/>
  <c r="P8" i="180"/>
  <c r="O8" i="180"/>
  <c r="L8" i="180"/>
  <c r="K8" i="180"/>
  <c r="BI7" i="180"/>
  <c r="BI53" i="180" s="1"/>
  <c r="BH7" i="180"/>
  <c r="BH53" i="180" s="1"/>
  <c r="BG7" i="180"/>
  <c r="BG53" i="180" s="1"/>
  <c r="BF7" i="180"/>
  <c r="BF53" i="180" s="1"/>
  <c r="BE7" i="180"/>
  <c r="BE53" i="180" s="1"/>
  <c r="BD7" i="180"/>
  <c r="BD53" i="180" s="1"/>
  <c r="BC7" i="180"/>
  <c r="BC53" i="180" s="1"/>
  <c r="BB7" i="180"/>
  <c r="BB53" i="180" s="1"/>
  <c r="BA7" i="180"/>
  <c r="BA53" i="180" s="1"/>
  <c r="AZ7" i="180"/>
  <c r="AZ53" i="180" s="1"/>
  <c r="AY7" i="180"/>
  <c r="AY53" i="180" s="1"/>
  <c r="AX7" i="180"/>
  <c r="AX53" i="180" s="1"/>
  <c r="AW7" i="180"/>
  <c r="AW53" i="180" s="1"/>
  <c r="AV7" i="180"/>
  <c r="AV53" i="180" s="1"/>
  <c r="AU7" i="180"/>
  <c r="AU53" i="180" s="1"/>
  <c r="AT7" i="180"/>
  <c r="AT53" i="180" s="1"/>
  <c r="AS7" i="180"/>
  <c r="AS53" i="180" s="1"/>
  <c r="AR7" i="180"/>
  <c r="AR53" i="180" s="1"/>
  <c r="AQ7" i="180"/>
  <c r="AQ53" i="180" s="1"/>
  <c r="AP7" i="180"/>
  <c r="AP53" i="180" s="1"/>
  <c r="AO7" i="180"/>
  <c r="AO53" i="180" s="1"/>
  <c r="AN7" i="180"/>
  <c r="AN53" i="180" s="1"/>
  <c r="AM7" i="180"/>
  <c r="AM53" i="180" s="1"/>
  <c r="AL7" i="180"/>
  <c r="AL53" i="180" s="1"/>
  <c r="AK7" i="180"/>
  <c r="AK53" i="180" s="1"/>
  <c r="AJ7" i="180"/>
  <c r="AJ53" i="180" s="1"/>
  <c r="AI7" i="180"/>
  <c r="AI53" i="180" s="1"/>
  <c r="AH7" i="180"/>
  <c r="AH53" i="180" s="1"/>
  <c r="AG7" i="180"/>
  <c r="AG53" i="180" s="1"/>
  <c r="AF7" i="180"/>
  <c r="AF53" i="180" s="1"/>
  <c r="AE7" i="180"/>
  <c r="AE53" i="180" s="1"/>
  <c r="AD7" i="180"/>
  <c r="AD53" i="180" s="1"/>
  <c r="AC7" i="180"/>
  <c r="AC53" i="180" s="1"/>
  <c r="AB7" i="180"/>
  <c r="AB53" i="180" s="1"/>
  <c r="AA7" i="180"/>
  <c r="AA53" i="180" s="1"/>
  <c r="Z7" i="180"/>
  <c r="Z53" i="180" s="1"/>
  <c r="Y7" i="180"/>
  <c r="Y53" i="180" s="1"/>
  <c r="X7" i="180"/>
  <c r="X53" i="180" s="1"/>
  <c r="W7" i="180"/>
  <c r="W53" i="180" s="1"/>
  <c r="V7" i="180"/>
  <c r="V53" i="180" s="1"/>
  <c r="U7" i="180"/>
  <c r="U53" i="180" s="1"/>
  <c r="T7" i="180"/>
  <c r="T53" i="180" s="1"/>
  <c r="S7" i="180"/>
  <c r="S53" i="180" s="1"/>
  <c r="R7" i="180"/>
  <c r="R53" i="180" s="1"/>
  <c r="P7" i="180"/>
  <c r="P53" i="180" s="1"/>
  <c r="O7" i="180"/>
  <c r="O53" i="180" s="1"/>
  <c r="L7" i="180"/>
  <c r="L53" i="180" s="1"/>
  <c r="K7" i="180"/>
  <c r="AC1" i="180"/>
  <c r="Q53" i="179"/>
  <c r="N53" i="179"/>
  <c r="I53" i="179"/>
  <c r="H53" i="179"/>
  <c r="F53" i="179"/>
  <c r="E53" i="179"/>
  <c r="BI52" i="179"/>
  <c r="BH52" i="179"/>
  <c r="BG52" i="179"/>
  <c r="BF52" i="179"/>
  <c r="BE52" i="179"/>
  <c r="BD52" i="179"/>
  <c r="BC52" i="179"/>
  <c r="BB52" i="179"/>
  <c r="BA52" i="179"/>
  <c r="AZ52" i="179"/>
  <c r="AY52" i="179"/>
  <c r="AX52" i="179"/>
  <c r="AW52" i="179"/>
  <c r="AV52" i="179"/>
  <c r="AU52" i="179"/>
  <c r="AT52" i="179"/>
  <c r="AS52" i="179"/>
  <c r="AR52" i="179"/>
  <c r="AQ52" i="179"/>
  <c r="AP52" i="179"/>
  <c r="AO52" i="179"/>
  <c r="AN52" i="179"/>
  <c r="AM52" i="179"/>
  <c r="AL52" i="179"/>
  <c r="AK52" i="179"/>
  <c r="AJ52" i="179"/>
  <c r="AI52" i="179"/>
  <c r="AH52" i="179"/>
  <c r="AG52" i="179"/>
  <c r="AF52" i="179"/>
  <c r="AE52" i="179"/>
  <c r="AD52" i="179"/>
  <c r="AC52" i="179"/>
  <c r="AB52" i="179"/>
  <c r="AA52" i="179"/>
  <c r="Z52" i="179"/>
  <c r="Y52" i="179"/>
  <c r="X52" i="179"/>
  <c r="W52" i="179"/>
  <c r="V52" i="179"/>
  <c r="U52" i="179"/>
  <c r="T52" i="179"/>
  <c r="S52" i="179"/>
  <c r="R52" i="179"/>
  <c r="P52" i="179"/>
  <c r="O52" i="179"/>
  <c r="L52" i="179"/>
  <c r="K52" i="179"/>
  <c r="BI51" i="179"/>
  <c r="BH51" i="179"/>
  <c r="BG51" i="179"/>
  <c r="BF51" i="179"/>
  <c r="BE51" i="179"/>
  <c r="BD51" i="179"/>
  <c r="BC51" i="179"/>
  <c r="BB51" i="179"/>
  <c r="BA51" i="179"/>
  <c r="AZ51" i="179"/>
  <c r="AY51" i="179"/>
  <c r="AX51" i="179"/>
  <c r="AW51" i="179"/>
  <c r="AV51" i="179"/>
  <c r="AU51" i="179"/>
  <c r="AT51" i="179"/>
  <c r="AS51" i="179"/>
  <c r="AR51" i="179"/>
  <c r="AQ51" i="179"/>
  <c r="AP51" i="179"/>
  <c r="AO51" i="179"/>
  <c r="AN51" i="179"/>
  <c r="AM51" i="179"/>
  <c r="AL51" i="179"/>
  <c r="AK51" i="179"/>
  <c r="AJ51" i="179"/>
  <c r="AI51" i="179"/>
  <c r="AH51" i="179"/>
  <c r="AG51" i="179"/>
  <c r="AF51" i="179"/>
  <c r="AE51" i="179"/>
  <c r="AD51" i="179"/>
  <c r="AC51" i="179"/>
  <c r="AB51" i="179"/>
  <c r="AA51" i="179"/>
  <c r="Z51" i="179"/>
  <c r="Y51" i="179"/>
  <c r="X51" i="179"/>
  <c r="W51" i="179"/>
  <c r="V51" i="179"/>
  <c r="U51" i="179"/>
  <c r="T51" i="179"/>
  <c r="S51" i="179"/>
  <c r="R51" i="179"/>
  <c r="P51" i="179"/>
  <c r="O51" i="179"/>
  <c r="L51" i="179"/>
  <c r="K51" i="179"/>
  <c r="BI50" i="179"/>
  <c r="BH50" i="179"/>
  <c r="BG50" i="179"/>
  <c r="BF50" i="179"/>
  <c r="BE50" i="179"/>
  <c r="BD50" i="179"/>
  <c r="BC50" i="179"/>
  <c r="BB50" i="179"/>
  <c r="BA50" i="179"/>
  <c r="AZ50" i="179"/>
  <c r="AY50" i="179"/>
  <c r="AX50" i="179"/>
  <c r="AW50" i="179"/>
  <c r="AV50" i="179"/>
  <c r="AU50" i="179"/>
  <c r="AT50" i="179"/>
  <c r="AS50" i="179"/>
  <c r="AR50" i="179"/>
  <c r="AQ50" i="179"/>
  <c r="AP50" i="179"/>
  <c r="AO50" i="179"/>
  <c r="AN50" i="179"/>
  <c r="AM50" i="179"/>
  <c r="AL50" i="179"/>
  <c r="AK50" i="179"/>
  <c r="AJ50" i="179"/>
  <c r="AI50" i="179"/>
  <c r="AH50" i="179"/>
  <c r="AG50" i="179"/>
  <c r="AF50" i="179"/>
  <c r="AE50" i="179"/>
  <c r="AD50" i="179"/>
  <c r="AC50" i="179"/>
  <c r="AB50" i="179"/>
  <c r="AA50" i="179"/>
  <c r="Z50" i="179"/>
  <c r="Y50" i="179"/>
  <c r="X50" i="179"/>
  <c r="W50" i="179"/>
  <c r="V50" i="179"/>
  <c r="U50" i="179"/>
  <c r="T50" i="179"/>
  <c r="S50" i="179"/>
  <c r="R50" i="179"/>
  <c r="P50" i="179"/>
  <c r="O50" i="179"/>
  <c r="L50" i="179"/>
  <c r="K50" i="179"/>
  <c r="BI49" i="179"/>
  <c r="BH49" i="179"/>
  <c r="BG49" i="179"/>
  <c r="BF49" i="179"/>
  <c r="BE49" i="179"/>
  <c r="BD49" i="179"/>
  <c r="BC49" i="179"/>
  <c r="BB49" i="179"/>
  <c r="BA49" i="179"/>
  <c r="AZ49" i="179"/>
  <c r="AY49" i="179"/>
  <c r="AX49" i="179"/>
  <c r="AW49" i="179"/>
  <c r="AV49" i="179"/>
  <c r="AU49" i="179"/>
  <c r="AT49" i="179"/>
  <c r="AS49" i="179"/>
  <c r="AR49" i="179"/>
  <c r="AQ49" i="179"/>
  <c r="AP49" i="179"/>
  <c r="AO49" i="179"/>
  <c r="AN49" i="179"/>
  <c r="AM49" i="179"/>
  <c r="AL49" i="179"/>
  <c r="AK49" i="179"/>
  <c r="AJ49" i="179"/>
  <c r="AI49" i="179"/>
  <c r="AH49" i="179"/>
  <c r="AG49" i="179"/>
  <c r="AF49" i="179"/>
  <c r="AE49" i="179"/>
  <c r="AD49" i="179"/>
  <c r="AC49" i="179"/>
  <c r="AB49" i="179"/>
  <c r="AA49" i="179"/>
  <c r="Z49" i="179"/>
  <c r="Y49" i="179"/>
  <c r="X49" i="179"/>
  <c r="W49" i="179"/>
  <c r="V49" i="179"/>
  <c r="U49" i="179"/>
  <c r="T49" i="179"/>
  <c r="S49" i="179"/>
  <c r="R49" i="179"/>
  <c r="P49" i="179"/>
  <c r="O49" i="179"/>
  <c r="L49" i="179"/>
  <c r="K49" i="179"/>
  <c r="BI48" i="179"/>
  <c r="BH48" i="179"/>
  <c r="BG48" i="179"/>
  <c r="BF48" i="179"/>
  <c r="BE48" i="179"/>
  <c r="BD48" i="179"/>
  <c r="BC48" i="179"/>
  <c r="BB48" i="179"/>
  <c r="BA48" i="179"/>
  <c r="AZ48" i="179"/>
  <c r="AY48" i="179"/>
  <c r="AX48" i="179"/>
  <c r="AW48" i="179"/>
  <c r="AV48" i="179"/>
  <c r="AU48" i="179"/>
  <c r="AT48" i="179"/>
  <c r="AS48" i="179"/>
  <c r="AR48" i="179"/>
  <c r="AQ48" i="179"/>
  <c r="AP48" i="179"/>
  <c r="AO48" i="179"/>
  <c r="AN48" i="179"/>
  <c r="AM48" i="179"/>
  <c r="AL48" i="179"/>
  <c r="AK48" i="179"/>
  <c r="AJ48" i="179"/>
  <c r="AI48" i="179"/>
  <c r="AH48" i="179"/>
  <c r="AG48" i="179"/>
  <c r="AF48" i="179"/>
  <c r="AE48" i="179"/>
  <c r="AD48" i="179"/>
  <c r="AC48" i="179"/>
  <c r="AB48" i="179"/>
  <c r="AA48" i="179"/>
  <c r="Z48" i="179"/>
  <c r="Y48" i="179"/>
  <c r="X48" i="179"/>
  <c r="W48" i="179"/>
  <c r="V48" i="179"/>
  <c r="U48" i="179"/>
  <c r="T48" i="179"/>
  <c r="S48" i="179"/>
  <c r="R48" i="179"/>
  <c r="P48" i="179"/>
  <c r="O48" i="179"/>
  <c r="L48" i="179"/>
  <c r="K48" i="179"/>
  <c r="BI47" i="179"/>
  <c r="BH47" i="179"/>
  <c r="BG47" i="179"/>
  <c r="BF47" i="179"/>
  <c r="BE47" i="179"/>
  <c r="BD47" i="179"/>
  <c r="BC47" i="179"/>
  <c r="BB47" i="179"/>
  <c r="BA47" i="179"/>
  <c r="AZ47" i="179"/>
  <c r="AY47" i="179"/>
  <c r="AX47" i="179"/>
  <c r="AW47" i="179"/>
  <c r="AV47" i="179"/>
  <c r="AU47" i="179"/>
  <c r="AT47" i="179"/>
  <c r="AS47" i="179"/>
  <c r="AR47" i="179"/>
  <c r="AQ47" i="179"/>
  <c r="AP47" i="179"/>
  <c r="AO47" i="179"/>
  <c r="AN47" i="179"/>
  <c r="AM47" i="179"/>
  <c r="AL47" i="179"/>
  <c r="AK47" i="179"/>
  <c r="AJ47" i="179"/>
  <c r="AI47" i="179"/>
  <c r="AH47" i="179"/>
  <c r="AG47" i="179"/>
  <c r="AF47" i="179"/>
  <c r="AE47" i="179"/>
  <c r="AD47" i="179"/>
  <c r="AC47" i="179"/>
  <c r="AB47" i="179"/>
  <c r="AA47" i="179"/>
  <c r="Z47" i="179"/>
  <c r="Y47" i="179"/>
  <c r="X47" i="179"/>
  <c r="W47" i="179"/>
  <c r="V47" i="179"/>
  <c r="U47" i="179"/>
  <c r="T47" i="179"/>
  <c r="S47" i="179"/>
  <c r="R47" i="179"/>
  <c r="P47" i="179"/>
  <c r="O47" i="179"/>
  <c r="L47" i="179"/>
  <c r="K47" i="179"/>
  <c r="BI46" i="179"/>
  <c r="BH46" i="179"/>
  <c r="BG46" i="179"/>
  <c r="BF46" i="179"/>
  <c r="BE46" i="179"/>
  <c r="BD46" i="179"/>
  <c r="BC46" i="179"/>
  <c r="BB46" i="179"/>
  <c r="BA46" i="179"/>
  <c r="AZ46" i="179"/>
  <c r="AY46" i="179"/>
  <c r="AX46" i="179"/>
  <c r="AW46" i="179"/>
  <c r="AV46" i="179"/>
  <c r="AU46" i="179"/>
  <c r="AT46" i="179"/>
  <c r="AS46" i="179"/>
  <c r="AR46" i="179"/>
  <c r="AQ46" i="179"/>
  <c r="AP46" i="179"/>
  <c r="AO46" i="179"/>
  <c r="AN46" i="179"/>
  <c r="AM46" i="179"/>
  <c r="AL46" i="179"/>
  <c r="AK46" i="179"/>
  <c r="AJ46" i="179"/>
  <c r="AI46" i="179"/>
  <c r="AH46" i="179"/>
  <c r="AG46" i="179"/>
  <c r="AF46" i="179"/>
  <c r="AE46" i="179"/>
  <c r="AD46" i="179"/>
  <c r="AC46" i="179"/>
  <c r="AB46" i="179"/>
  <c r="AA46" i="179"/>
  <c r="Z46" i="179"/>
  <c r="Y46" i="179"/>
  <c r="X46" i="179"/>
  <c r="W46" i="179"/>
  <c r="V46" i="179"/>
  <c r="U46" i="179"/>
  <c r="T46" i="179"/>
  <c r="S46" i="179"/>
  <c r="R46" i="179"/>
  <c r="P46" i="179"/>
  <c r="O46" i="179"/>
  <c r="L46" i="179"/>
  <c r="K46" i="179"/>
  <c r="BI45" i="179"/>
  <c r="BH45" i="179"/>
  <c r="BG45" i="179"/>
  <c r="BF45" i="179"/>
  <c r="BE45" i="179"/>
  <c r="BD45" i="179"/>
  <c r="BC45" i="179"/>
  <c r="BB45" i="179"/>
  <c r="BA45" i="179"/>
  <c r="AZ45" i="179"/>
  <c r="AY45" i="179"/>
  <c r="AX45" i="179"/>
  <c r="AW45" i="179"/>
  <c r="AV45" i="179"/>
  <c r="AU45" i="179"/>
  <c r="AT45" i="179"/>
  <c r="AS45" i="179"/>
  <c r="AR45" i="179"/>
  <c r="AQ45" i="179"/>
  <c r="AP45" i="179"/>
  <c r="AO45" i="179"/>
  <c r="AN45" i="179"/>
  <c r="AM45" i="179"/>
  <c r="AL45" i="179"/>
  <c r="AK45" i="179"/>
  <c r="AJ45" i="179"/>
  <c r="AI45" i="179"/>
  <c r="AH45" i="179"/>
  <c r="AG45" i="179"/>
  <c r="AF45" i="179"/>
  <c r="AE45" i="179"/>
  <c r="AD45" i="179"/>
  <c r="AC45" i="179"/>
  <c r="AB45" i="179"/>
  <c r="AA45" i="179"/>
  <c r="Z45" i="179"/>
  <c r="Y45" i="179"/>
  <c r="X45" i="179"/>
  <c r="W45" i="179"/>
  <c r="V45" i="179"/>
  <c r="U45" i="179"/>
  <c r="T45" i="179"/>
  <c r="S45" i="179"/>
  <c r="R45" i="179"/>
  <c r="P45" i="179"/>
  <c r="O45" i="179"/>
  <c r="L45" i="179"/>
  <c r="K45" i="179"/>
  <c r="BI44" i="179"/>
  <c r="BH44" i="179"/>
  <c r="BG44" i="179"/>
  <c r="BF44" i="179"/>
  <c r="BE44" i="179"/>
  <c r="BD44" i="179"/>
  <c r="BC44" i="179"/>
  <c r="BB44" i="179"/>
  <c r="BA44" i="179"/>
  <c r="AZ44" i="179"/>
  <c r="AY44" i="179"/>
  <c r="AX44" i="179"/>
  <c r="AW44" i="179"/>
  <c r="AV44" i="179"/>
  <c r="AU44" i="179"/>
  <c r="AT44" i="179"/>
  <c r="AS44" i="179"/>
  <c r="AR44" i="179"/>
  <c r="AQ44" i="179"/>
  <c r="AP44" i="179"/>
  <c r="AO44" i="179"/>
  <c r="AN44" i="179"/>
  <c r="AM44" i="179"/>
  <c r="AL44" i="179"/>
  <c r="AK44" i="179"/>
  <c r="AJ44" i="179"/>
  <c r="AI44" i="179"/>
  <c r="AH44" i="179"/>
  <c r="AG44" i="179"/>
  <c r="AF44" i="179"/>
  <c r="AE44" i="179"/>
  <c r="AD44" i="179"/>
  <c r="AC44" i="179"/>
  <c r="AB44" i="179"/>
  <c r="AA44" i="179"/>
  <c r="Z44" i="179"/>
  <c r="Y44" i="179"/>
  <c r="X44" i="179"/>
  <c r="W44" i="179"/>
  <c r="V44" i="179"/>
  <c r="U44" i="179"/>
  <c r="T44" i="179"/>
  <c r="S44" i="179"/>
  <c r="R44" i="179"/>
  <c r="P44" i="179"/>
  <c r="O44" i="179"/>
  <c r="L44" i="179"/>
  <c r="K44" i="179"/>
  <c r="BI43" i="179"/>
  <c r="BH43" i="179"/>
  <c r="BG43" i="179"/>
  <c r="BF43" i="179"/>
  <c r="BE43" i="179"/>
  <c r="BD43" i="179"/>
  <c r="BC43" i="179"/>
  <c r="BB43" i="179"/>
  <c r="BA43" i="179"/>
  <c r="AZ43" i="179"/>
  <c r="AY43" i="179"/>
  <c r="AX43" i="179"/>
  <c r="AW43" i="179"/>
  <c r="AV43" i="179"/>
  <c r="AU43" i="179"/>
  <c r="AT43" i="179"/>
  <c r="AS43" i="179"/>
  <c r="AR43" i="179"/>
  <c r="AQ43" i="179"/>
  <c r="AP43" i="179"/>
  <c r="AO43" i="179"/>
  <c r="AN43" i="179"/>
  <c r="AM43" i="179"/>
  <c r="AL43" i="179"/>
  <c r="AK43" i="179"/>
  <c r="AJ43" i="179"/>
  <c r="AI43" i="179"/>
  <c r="AH43" i="179"/>
  <c r="AG43" i="179"/>
  <c r="AF43" i="179"/>
  <c r="AE43" i="179"/>
  <c r="AD43" i="179"/>
  <c r="AC43" i="179"/>
  <c r="AB43" i="179"/>
  <c r="AA43" i="179"/>
  <c r="Z43" i="179"/>
  <c r="Y43" i="179"/>
  <c r="X43" i="179"/>
  <c r="W43" i="179"/>
  <c r="V43" i="179"/>
  <c r="U43" i="179"/>
  <c r="T43" i="179"/>
  <c r="S43" i="179"/>
  <c r="R43" i="179"/>
  <c r="P43" i="179"/>
  <c r="O43" i="179"/>
  <c r="L43" i="179"/>
  <c r="K43" i="179"/>
  <c r="BI42" i="179"/>
  <c r="BH42" i="179"/>
  <c r="BG42" i="179"/>
  <c r="BF42" i="179"/>
  <c r="BE42" i="179"/>
  <c r="BD42" i="179"/>
  <c r="BC42" i="179"/>
  <c r="BB42" i="179"/>
  <c r="BA42" i="179"/>
  <c r="AZ42" i="179"/>
  <c r="AY42" i="179"/>
  <c r="AX42" i="179"/>
  <c r="AW42" i="179"/>
  <c r="AV42" i="179"/>
  <c r="AU42" i="179"/>
  <c r="AT42" i="179"/>
  <c r="AS42" i="179"/>
  <c r="AR42" i="179"/>
  <c r="AQ42" i="179"/>
  <c r="AP42" i="179"/>
  <c r="AO42" i="179"/>
  <c r="AN42" i="179"/>
  <c r="AM42" i="179"/>
  <c r="AL42" i="179"/>
  <c r="AK42" i="179"/>
  <c r="AJ42" i="179"/>
  <c r="AI42" i="179"/>
  <c r="AH42" i="179"/>
  <c r="AG42" i="179"/>
  <c r="AF42" i="179"/>
  <c r="AE42" i="179"/>
  <c r="AD42" i="179"/>
  <c r="AC42" i="179"/>
  <c r="AB42" i="179"/>
  <c r="AA42" i="179"/>
  <c r="Z42" i="179"/>
  <c r="Y42" i="179"/>
  <c r="X42" i="179"/>
  <c r="W42" i="179"/>
  <c r="V42" i="179"/>
  <c r="U42" i="179"/>
  <c r="T42" i="179"/>
  <c r="S42" i="179"/>
  <c r="R42" i="179"/>
  <c r="P42" i="179"/>
  <c r="O42" i="179"/>
  <c r="L42" i="179"/>
  <c r="K42" i="179"/>
  <c r="BI41" i="179"/>
  <c r="BH41" i="179"/>
  <c r="BG41" i="179"/>
  <c r="BF41" i="179"/>
  <c r="BE41" i="179"/>
  <c r="BD41" i="179"/>
  <c r="BC41" i="179"/>
  <c r="BB41" i="179"/>
  <c r="BA41" i="179"/>
  <c r="AZ41" i="179"/>
  <c r="AY41" i="179"/>
  <c r="AX41" i="179"/>
  <c r="AW41" i="179"/>
  <c r="AV41" i="179"/>
  <c r="AU41" i="179"/>
  <c r="AT41" i="179"/>
  <c r="AS41" i="179"/>
  <c r="AR41" i="179"/>
  <c r="AQ41" i="179"/>
  <c r="AP41" i="179"/>
  <c r="AO41" i="179"/>
  <c r="AN41" i="179"/>
  <c r="AM41" i="179"/>
  <c r="AL41" i="179"/>
  <c r="AK41" i="179"/>
  <c r="AJ41" i="179"/>
  <c r="AI41" i="179"/>
  <c r="AH41" i="179"/>
  <c r="AG41" i="179"/>
  <c r="AF41" i="179"/>
  <c r="AE41" i="179"/>
  <c r="AD41" i="179"/>
  <c r="AC41" i="179"/>
  <c r="AB41" i="179"/>
  <c r="AA41" i="179"/>
  <c r="Z41" i="179"/>
  <c r="Y41" i="179"/>
  <c r="X41" i="179"/>
  <c r="W41" i="179"/>
  <c r="V41" i="179"/>
  <c r="U41" i="179"/>
  <c r="T41" i="179"/>
  <c r="S41" i="179"/>
  <c r="R41" i="179"/>
  <c r="P41" i="179"/>
  <c r="O41" i="179"/>
  <c r="L41" i="179"/>
  <c r="K41" i="179"/>
  <c r="BI40" i="179"/>
  <c r="BH40" i="179"/>
  <c r="BG40" i="179"/>
  <c r="BF40" i="179"/>
  <c r="BE40" i="179"/>
  <c r="BD40" i="179"/>
  <c r="BC40" i="179"/>
  <c r="BB40" i="179"/>
  <c r="BA40" i="179"/>
  <c r="AZ40" i="179"/>
  <c r="AY40" i="179"/>
  <c r="AX40" i="179"/>
  <c r="AW40" i="179"/>
  <c r="AV40" i="179"/>
  <c r="AU40" i="179"/>
  <c r="AT40" i="179"/>
  <c r="AS40" i="179"/>
  <c r="AR40" i="179"/>
  <c r="AQ40" i="179"/>
  <c r="AP40" i="179"/>
  <c r="AO40" i="179"/>
  <c r="AN40" i="179"/>
  <c r="AM40" i="179"/>
  <c r="AL40" i="179"/>
  <c r="AK40" i="179"/>
  <c r="AJ40" i="179"/>
  <c r="AI40" i="179"/>
  <c r="AH40" i="179"/>
  <c r="AG40" i="179"/>
  <c r="AF40" i="179"/>
  <c r="AE40" i="179"/>
  <c r="AD40" i="179"/>
  <c r="AC40" i="179"/>
  <c r="AB40" i="179"/>
  <c r="AA40" i="179"/>
  <c r="Z40" i="179"/>
  <c r="Y40" i="179"/>
  <c r="X40" i="179"/>
  <c r="W40" i="179"/>
  <c r="V40" i="179"/>
  <c r="U40" i="179"/>
  <c r="T40" i="179"/>
  <c r="S40" i="179"/>
  <c r="R40" i="179"/>
  <c r="P40" i="179"/>
  <c r="O40" i="179"/>
  <c r="L40" i="179"/>
  <c r="K40" i="179"/>
  <c r="BI39" i="179"/>
  <c r="BH39" i="179"/>
  <c r="BG39" i="179"/>
  <c r="BF39" i="179"/>
  <c r="BE39" i="179"/>
  <c r="BD39" i="179"/>
  <c r="BC39" i="179"/>
  <c r="BB39" i="179"/>
  <c r="BA39" i="179"/>
  <c r="AZ39" i="179"/>
  <c r="AY39" i="179"/>
  <c r="AX39" i="179"/>
  <c r="AW39" i="179"/>
  <c r="AV39" i="179"/>
  <c r="AU39" i="179"/>
  <c r="AT39" i="179"/>
  <c r="AS39" i="179"/>
  <c r="AR39" i="179"/>
  <c r="AQ39" i="179"/>
  <c r="AP39" i="179"/>
  <c r="AO39" i="179"/>
  <c r="AN39" i="179"/>
  <c r="AM39" i="179"/>
  <c r="AL39" i="179"/>
  <c r="AK39" i="179"/>
  <c r="AJ39" i="179"/>
  <c r="AI39" i="179"/>
  <c r="AH39" i="179"/>
  <c r="AG39" i="179"/>
  <c r="AF39" i="179"/>
  <c r="AE39" i="179"/>
  <c r="AD39" i="179"/>
  <c r="AC39" i="179"/>
  <c r="AB39" i="179"/>
  <c r="AA39" i="179"/>
  <c r="Z39" i="179"/>
  <c r="Y39" i="179"/>
  <c r="X39" i="179"/>
  <c r="W39" i="179"/>
  <c r="V39" i="179"/>
  <c r="U39" i="179"/>
  <c r="T39" i="179"/>
  <c r="S39" i="179"/>
  <c r="R39" i="179"/>
  <c r="P39" i="179"/>
  <c r="O39" i="179"/>
  <c r="L39" i="179"/>
  <c r="K39" i="179"/>
  <c r="BI38" i="179"/>
  <c r="BH38" i="179"/>
  <c r="BG38" i="179"/>
  <c r="BF38" i="179"/>
  <c r="BE38" i="179"/>
  <c r="BD38" i="179"/>
  <c r="BC38" i="179"/>
  <c r="BB38" i="179"/>
  <c r="BA38" i="179"/>
  <c r="AZ38" i="179"/>
  <c r="AY38" i="179"/>
  <c r="AX38" i="179"/>
  <c r="AW38" i="179"/>
  <c r="AV38" i="179"/>
  <c r="AU38" i="179"/>
  <c r="AT38" i="179"/>
  <c r="AS38" i="179"/>
  <c r="AR38" i="179"/>
  <c r="AQ38" i="179"/>
  <c r="AP38" i="179"/>
  <c r="AO38" i="179"/>
  <c r="AN38" i="179"/>
  <c r="AM38" i="179"/>
  <c r="AL38" i="179"/>
  <c r="AK38" i="179"/>
  <c r="AJ38" i="179"/>
  <c r="AI38" i="179"/>
  <c r="AH38" i="179"/>
  <c r="AG38" i="179"/>
  <c r="AF38" i="179"/>
  <c r="AE38" i="179"/>
  <c r="AD38" i="179"/>
  <c r="AC38" i="179"/>
  <c r="AB38" i="179"/>
  <c r="AA38" i="179"/>
  <c r="Z38" i="179"/>
  <c r="Y38" i="179"/>
  <c r="X38" i="179"/>
  <c r="W38" i="179"/>
  <c r="V38" i="179"/>
  <c r="U38" i="179"/>
  <c r="T38" i="179"/>
  <c r="S38" i="179"/>
  <c r="R38" i="179"/>
  <c r="P38" i="179"/>
  <c r="O38" i="179"/>
  <c r="L38" i="179"/>
  <c r="K38" i="179"/>
  <c r="BI37" i="179"/>
  <c r="BH37" i="179"/>
  <c r="BG37" i="179"/>
  <c r="BF37" i="179"/>
  <c r="BE37" i="179"/>
  <c r="BD37" i="179"/>
  <c r="BC37" i="179"/>
  <c r="BB37" i="179"/>
  <c r="BA37" i="179"/>
  <c r="AZ37" i="179"/>
  <c r="AY37" i="179"/>
  <c r="AX37" i="179"/>
  <c r="AW37" i="179"/>
  <c r="AV37" i="179"/>
  <c r="AU37" i="179"/>
  <c r="AT37" i="179"/>
  <c r="AS37" i="179"/>
  <c r="AR37" i="179"/>
  <c r="AQ37" i="179"/>
  <c r="AP37" i="179"/>
  <c r="AO37" i="179"/>
  <c r="AN37" i="179"/>
  <c r="AM37" i="179"/>
  <c r="AL37" i="179"/>
  <c r="AK37" i="179"/>
  <c r="AJ37" i="179"/>
  <c r="AI37" i="179"/>
  <c r="AH37" i="179"/>
  <c r="AG37" i="179"/>
  <c r="AF37" i="179"/>
  <c r="AE37" i="179"/>
  <c r="AD37" i="179"/>
  <c r="AC37" i="179"/>
  <c r="AB37" i="179"/>
  <c r="AA37" i="179"/>
  <c r="Z37" i="179"/>
  <c r="Y37" i="179"/>
  <c r="X37" i="179"/>
  <c r="W37" i="179"/>
  <c r="V37" i="179"/>
  <c r="U37" i="179"/>
  <c r="T37" i="179"/>
  <c r="S37" i="179"/>
  <c r="R37" i="179"/>
  <c r="P37" i="179"/>
  <c r="O37" i="179"/>
  <c r="L37" i="179"/>
  <c r="K37" i="179"/>
  <c r="BI36" i="179"/>
  <c r="BH36" i="179"/>
  <c r="BG36" i="179"/>
  <c r="BF36" i="179"/>
  <c r="BE36" i="179"/>
  <c r="BD36" i="179"/>
  <c r="BC36" i="179"/>
  <c r="BB36" i="179"/>
  <c r="BA36" i="179"/>
  <c r="AZ36" i="179"/>
  <c r="AY36" i="179"/>
  <c r="AX36" i="179"/>
  <c r="AW36" i="179"/>
  <c r="AV36" i="179"/>
  <c r="AU36" i="179"/>
  <c r="AT36" i="179"/>
  <c r="AS36" i="179"/>
  <c r="AR36" i="179"/>
  <c r="AQ36" i="179"/>
  <c r="AP36" i="179"/>
  <c r="AO36" i="179"/>
  <c r="AN36" i="179"/>
  <c r="AM36" i="179"/>
  <c r="AL36" i="179"/>
  <c r="AK36" i="179"/>
  <c r="AJ36" i="179"/>
  <c r="AI36" i="179"/>
  <c r="AH36" i="179"/>
  <c r="AG36" i="179"/>
  <c r="AF36" i="179"/>
  <c r="AE36" i="179"/>
  <c r="AD36" i="179"/>
  <c r="AC36" i="179"/>
  <c r="AB36" i="179"/>
  <c r="AA36" i="179"/>
  <c r="Z36" i="179"/>
  <c r="Y36" i="179"/>
  <c r="X36" i="179"/>
  <c r="W36" i="179"/>
  <c r="V36" i="179"/>
  <c r="U36" i="179"/>
  <c r="T36" i="179"/>
  <c r="S36" i="179"/>
  <c r="R36" i="179"/>
  <c r="P36" i="179"/>
  <c r="O36" i="179"/>
  <c r="L36" i="179"/>
  <c r="K36" i="179"/>
  <c r="BI35" i="179"/>
  <c r="BH35" i="179"/>
  <c r="BG35" i="179"/>
  <c r="BF35" i="179"/>
  <c r="BE35" i="179"/>
  <c r="BD35" i="179"/>
  <c r="BC35" i="179"/>
  <c r="BB35" i="179"/>
  <c r="BA35" i="179"/>
  <c r="AZ35" i="179"/>
  <c r="AY35" i="179"/>
  <c r="AX35" i="179"/>
  <c r="AW35" i="179"/>
  <c r="AV35" i="179"/>
  <c r="AU35" i="179"/>
  <c r="AT35" i="179"/>
  <c r="AS35" i="179"/>
  <c r="AR35" i="179"/>
  <c r="AQ35" i="179"/>
  <c r="AP35" i="179"/>
  <c r="AO35" i="179"/>
  <c r="AN35" i="179"/>
  <c r="AM35" i="179"/>
  <c r="AL35" i="179"/>
  <c r="AK35" i="179"/>
  <c r="AJ35" i="179"/>
  <c r="AI35" i="179"/>
  <c r="AH35" i="179"/>
  <c r="AG35" i="179"/>
  <c r="AF35" i="179"/>
  <c r="AE35" i="179"/>
  <c r="AD35" i="179"/>
  <c r="AC35" i="179"/>
  <c r="AB35" i="179"/>
  <c r="AA35" i="179"/>
  <c r="Z35" i="179"/>
  <c r="Y35" i="179"/>
  <c r="X35" i="179"/>
  <c r="W35" i="179"/>
  <c r="V35" i="179"/>
  <c r="U35" i="179"/>
  <c r="T35" i="179"/>
  <c r="S35" i="179"/>
  <c r="R35" i="179"/>
  <c r="P35" i="179"/>
  <c r="O35" i="179"/>
  <c r="L35" i="179"/>
  <c r="K35" i="179"/>
  <c r="BI34" i="179"/>
  <c r="BH34" i="179"/>
  <c r="BG34" i="179"/>
  <c r="BF34" i="179"/>
  <c r="BE34" i="179"/>
  <c r="BD34" i="179"/>
  <c r="BC34" i="179"/>
  <c r="BB34" i="179"/>
  <c r="BA34" i="179"/>
  <c r="AZ34" i="179"/>
  <c r="AY34" i="179"/>
  <c r="AX34" i="179"/>
  <c r="AW34" i="179"/>
  <c r="AV34" i="179"/>
  <c r="AU34" i="179"/>
  <c r="AT34" i="179"/>
  <c r="AS34" i="179"/>
  <c r="AR34" i="179"/>
  <c r="AQ34" i="179"/>
  <c r="AP34" i="179"/>
  <c r="AO34" i="179"/>
  <c r="AN34" i="179"/>
  <c r="AM34" i="179"/>
  <c r="AL34" i="179"/>
  <c r="AK34" i="179"/>
  <c r="AJ34" i="179"/>
  <c r="AI34" i="179"/>
  <c r="AH34" i="179"/>
  <c r="AG34" i="179"/>
  <c r="AF34" i="179"/>
  <c r="AE34" i="179"/>
  <c r="AD34" i="179"/>
  <c r="AC34" i="179"/>
  <c r="AB34" i="179"/>
  <c r="AA34" i="179"/>
  <c r="Z34" i="179"/>
  <c r="Y34" i="179"/>
  <c r="X34" i="179"/>
  <c r="W34" i="179"/>
  <c r="V34" i="179"/>
  <c r="U34" i="179"/>
  <c r="T34" i="179"/>
  <c r="S34" i="179"/>
  <c r="R34" i="179"/>
  <c r="P34" i="179"/>
  <c r="O34" i="179"/>
  <c r="L34" i="179"/>
  <c r="K34" i="179"/>
  <c r="BI33" i="179"/>
  <c r="BH33" i="179"/>
  <c r="BG33" i="179"/>
  <c r="BF33" i="179"/>
  <c r="BE33" i="179"/>
  <c r="BD33" i="179"/>
  <c r="BC33" i="179"/>
  <c r="BB33" i="179"/>
  <c r="BA33" i="179"/>
  <c r="AZ33" i="179"/>
  <c r="AY33" i="179"/>
  <c r="AX33" i="179"/>
  <c r="AW33" i="179"/>
  <c r="AV33" i="179"/>
  <c r="AU33" i="179"/>
  <c r="AT33" i="179"/>
  <c r="AS33" i="179"/>
  <c r="AR33" i="179"/>
  <c r="AQ33" i="179"/>
  <c r="AP33" i="179"/>
  <c r="AO33" i="179"/>
  <c r="AN33" i="179"/>
  <c r="AM33" i="179"/>
  <c r="AL33" i="179"/>
  <c r="AK33" i="179"/>
  <c r="AJ33" i="179"/>
  <c r="AI33" i="179"/>
  <c r="AH33" i="179"/>
  <c r="AG33" i="179"/>
  <c r="AF33" i="179"/>
  <c r="AE33" i="179"/>
  <c r="AD33" i="179"/>
  <c r="AC33" i="179"/>
  <c r="AB33" i="179"/>
  <c r="AA33" i="179"/>
  <c r="Z33" i="179"/>
  <c r="Y33" i="179"/>
  <c r="X33" i="179"/>
  <c r="W33" i="179"/>
  <c r="V33" i="179"/>
  <c r="U33" i="179"/>
  <c r="T33" i="179"/>
  <c r="S33" i="179"/>
  <c r="R33" i="179"/>
  <c r="P33" i="179"/>
  <c r="O33" i="179"/>
  <c r="L33" i="179"/>
  <c r="K33" i="179"/>
  <c r="BI32" i="179"/>
  <c r="BH32" i="179"/>
  <c r="BG32" i="179"/>
  <c r="BF32" i="179"/>
  <c r="BE32" i="179"/>
  <c r="BD32" i="179"/>
  <c r="BC32" i="179"/>
  <c r="BB32" i="179"/>
  <c r="BA32" i="179"/>
  <c r="AZ32" i="179"/>
  <c r="AY32" i="179"/>
  <c r="AX32" i="179"/>
  <c r="AW32" i="179"/>
  <c r="AV32" i="179"/>
  <c r="AU32" i="179"/>
  <c r="AT32" i="179"/>
  <c r="AS32" i="179"/>
  <c r="AR32" i="179"/>
  <c r="AQ32" i="179"/>
  <c r="AP32" i="179"/>
  <c r="AO32" i="179"/>
  <c r="AN32" i="179"/>
  <c r="AM32" i="179"/>
  <c r="AL32" i="179"/>
  <c r="AK32" i="179"/>
  <c r="AJ32" i="179"/>
  <c r="AI32" i="179"/>
  <c r="AH32" i="179"/>
  <c r="AG32" i="179"/>
  <c r="AF32" i="179"/>
  <c r="AE32" i="179"/>
  <c r="AD32" i="179"/>
  <c r="AC32" i="179"/>
  <c r="AB32" i="179"/>
  <c r="AA32" i="179"/>
  <c r="Z32" i="179"/>
  <c r="Y32" i="179"/>
  <c r="X32" i="179"/>
  <c r="W32" i="179"/>
  <c r="V32" i="179"/>
  <c r="U32" i="179"/>
  <c r="T32" i="179"/>
  <c r="S32" i="179"/>
  <c r="R32" i="179"/>
  <c r="P32" i="179"/>
  <c r="O32" i="179"/>
  <c r="L32" i="179"/>
  <c r="K32" i="179"/>
  <c r="BI31" i="179"/>
  <c r="BH31" i="179"/>
  <c r="BG31" i="179"/>
  <c r="BF31" i="179"/>
  <c r="BE31" i="179"/>
  <c r="BD31" i="179"/>
  <c r="BC31" i="179"/>
  <c r="BB31" i="179"/>
  <c r="BA31" i="179"/>
  <c r="AZ31" i="179"/>
  <c r="AY31" i="179"/>
  <c r="AX31" i="179"/>
  <c r="AW31" i="179"/>
  <c r="AV31" i="179"/>
  <c r="AU31" i="179"/>
  <c r="AT31" i="179"/>
  <c r="AS31" i="179"/>
  <c r="AR31" i="179"/>
  <c r="AQ31" i="179"/>
  <c r="AP31" i="179"/>
  <c r="AO31" i="179"/>
  <c r="AN31" i="179"/>
  <c r="AM31" i="179"/>
  <c r="AL31" i="179"/>
  <c r="AK31" i="179"/>
  <c r="AJ31" i="179"/>
  <c r="AI31" i="179"/>
  <c r="AH31" i="179"/>
  <c r="AG31" i="179"/>
  <c r="AF31" i="179"/>
  <c r="AE31" i="179"/>
  <c r="AD31" i="179"/>
  <c r="AC31" i="179"/>
  <c r="AB31" i="179"/>
  <c r="AA31" i="179"/>
  <c r="Z31" i="179"/>
  <c r="Y31" i="179"/>
  <c r="X31" i="179"/>
  <c r="W31" i="179"/>
  <c r="V31" i="179"/>
  <c r="U31" i="179"/>
  <c r="T31" i="179"/>
  <c r="S31" i="179"/>
  <c r="R31" i="179"/>
  <c r="P31" i="179"/>
  <c r="O31" i="179"/>
  <c r="L31" i="179"/>
  <c r="K31" i="179"/>
  <c r="BI30" i="179"/>
  <c r="BH30" i="179"/>
  <c r="BG30" i="179"/>
  <c r="BF30" i="179"/>
  <c r="BE30" i="179"/>
  <c r="BD30" i="179"/>
  <c r="BC30" i="179"/>
  <c r="BB30" i="179"/>
  <c r="BA30" i="179"/>
  <c r="AZ30" i="179"/>
  <c r="AY30" i="179"/>
  <c r="AX30" i="179"/>
  <c r="AW30" i="179"/>
  <c r="AV30" i="179"/>
  <c r="AU30" i="179"/>
  <c r="AT30" i="179"/>
  <c r="AS30" i="179"/>
  <c r="AR30" i="179"/>
  <c r="AQ30" i="179"/>
  <c r="AP30" i="179"/>
  <c r="AO30" i="179"/>
  <c r="AN30" i="179"/>
  <c r="AM30" i="179"/>
  <c r="AL30" i="179"/>
  <c r="AK30" i="179"/>
  <c r="AJ30" i="179"/>
  <c r="AI30" i="179"/>
  <c r="AH30" i="179"/>
  <c r="AG30" i="179"/>
  <c r="AF30" i="179"/>
  <c r="AE30" i="179"/>
  <c r="AD30" i="179"/>
  <c r="AC30" i="179"/>
  <c r="AB30" i="179"/>
  <c r="AA30" i="179"/>
  <c r="Z30" i="179"/>
  <c r="Y30" i="179"/>
  <c r="X30" i="179"/>
  <c r="W30" i="179"/>
  <c r="V30" i="179"/>
  <c r="U30" i="179"/>
  <c r="T30" i="179"/>
  <c r="S30" i="179"/>
  <c r="R30" i="179"/>
  <c r="P30" i="179"/>
  <c r="O30" i="179"/>
  <c r="L30" i="179"/>
  <c r="K30" i="179"/>
  <c r="BI29" i="179"/>
  <c r="BH29" i="179"/>
  <c r="BG29" i="179"/>
  <c r="BF29" i="179"/>
  <c r="BE29" i="179"/>
  <c r="BD29" i="179"/>
  <c r="BC29" i="179"/>
  <c r="BB29" i="179"/>
  <c r="BA29" i="179"/>
  <c r="AZ29" i="179"/>
  <c r="AY29" i="179"/>
  <c r="AX29" i="179"/>
  <c r="AW29" i="179"/>
  <c r="AV29" i="179"/>
  <c r="AU29" i="179"/>
  <c r="AT29" i="179"/>
  <c r="AS29" i="179"/>
  <c r="AR29" i="179"/>
  <c r="AQ29" i="179"/>
  <c r="AP29" i="179"/>
  <c r="AO29" i="179"/>
  <c r="AN29" i="179"/>
  <c r="AM29" i="179"/>
  <c r="AL29" i="179"/>
  <c r="AK29" i="179"/>
  <c r="AJ29" i="179"/>
  <c r="AI29" i="179"/>
  <c r="AH29" i="179"/>
  <c r="AG29" i="179"/>
  <c r="AF29" i="179"/>
  <c r="AE29" i="179"/>
  <c r="AD29" i="179"/>
  <c r="AC29" i="179"/>
  <c r="AB29" i="179"/>
  <c r="AA29" i="179"/>
  <c r="Z29" i="179"/>
  <c r="Y29" i="179"/>
  <c r="X29" i="179"/>
  <c r="W29" i="179"/>
  <c r="V29" i="179"/>
  <c r="U29" i="179"/>
  <c r="T29" i="179"/>
  <c r="S29" i="179"/>
  <c r="R29" i="179"/>
  <c r="P29" i="179"/>
  <c r="O29" i="179"/>
  <c r="L29" i="179"/>
  <c r="K29" i="179"/>
  <c r="BI28" i="179"/>
  <c r="BH28" i="179"/>
  <c r="BG28" i="179"/>
  <c r="BF28" i="179"/>
  <c r="BE28" i="179"/>
  <c r="BD28" i="179"/>
  <c r="BC28" i="179"/>
  <c r="BB28" i="179"/>
  <c r="BA28" i="179"/>
  <c r="AZ28" i="179"/>
  <c r="AY28" i="179"/>
  <c r="AX28" i="179"/>
  <c r="AW28" i="179"/>
  <c r="AV28" i="179"/>
  <c r="AU28" i="179"/>
  <c r="AT28" i="179"/>
  <c r="AS28" i="179"/>
  <c r="AR28" i="179"/>
  <c r="AQ28" i="179"/>
  <c r="AP28" i="179"/>
  <c r="AO28" i="179"/>
  <c r="AN28" i="179"/>
  <c r="AM28" i="179"/>
  <c r="AL28" i="179"/>
  <c r="AK28" i="179"/>
  <c r="AJ28" i="179"/>
  <c r="AI28" i="179"/>
  <c r="AH28" i="179"/>
  <c r="AG28" i="179"/>
  <c r="AF28" i="179"/>
  <c r="AE28" i="179"/>
  <c r="AD28" i="179"/>
  <c r="AC28" i="179"/>
  <c r="AB28" i="179"/>
  <c r="AA28" i="179"/>
  <c r="Z28" i="179"/>
  <c r="Y28" i="179"/>
  <c r="X28" i="179"/>
  <c r="W28" i="179"/>
  <c r="V28" i="179"/>
  <c r="U28" i="179"/>
  <c r="T28" i="179"/>
  <c r="S28" i="179"/>
  <c r="R28" i="179"/>
  <c r="P28" i="179"/>
  <c r="O28" i="179"/>
  <c r="L28" i="179"/>
  <c r="K28" i="179"/>
  <c r="BI27" i="179"/>
  <c r="BH27" i="179"/>
  <c r="BG27" i="179"/>
  <c r="BF27" i="179"/>
  <c r="BE27" i="179"/>
  <c r="BD27" i="179"/>
  <c r="BC27" i="179"/>
  <c r="BB27" i="179"/>
  <c r="BA27" i="179"/>
  <c r="AZ27" i="179"/>
  <c r="AY27" i="179"/>
  <c r="AX27" i="179"/>
  <c r="AW27" i="179"/>
  <c r="AV27" i="179"/>
  <c r="AU27" i="179"/>
  <c r="AT27" i="179"/>
  <c r="AS27" i="179"/>
  <c r="AR27" i="179"/>
  <c r="AQ27" i="179"/>
  <c r="AP27" i="179"/>
  <c r="AO27" i="179"/>
  <c r="AN27" i="179"/>
  <c r="AM27" i="179"/>
  <c r="AL27" i="179"/>
  <c r="AK27" i="179"/>
  <c r="AJ27" i="179"/>
  <c r="AI27" i="179"/>
  <c r="AH27" i="179"/>
  <c r="AG27" i="179"/>
  <c r="AF27" i="179"/>
  <c r="AE27" i="179"/>
  <c r="AD27" i="179"/>
  <c r="AC27" i="179"/>
  <c r="AB27" i="179"/>
  <c r="AA27" i="179"/>
  <c r="Z27" i="179"/>
  <c r="Y27" i="179"/>
  <c r="X27" i="179"/>
  <c r="W27" i="179"/>
  <c r="V27" i="179"/>
  <c r="U27" i="179"/>
  <c r="T27" i="179"/>
  <c r="S27" i="179"/>
  <c r="R27" i="179"/>
  <c r="P27" i="179"/>
  <c r="O27" i="179"/>
  <c r="L27" i="179"/>
  <c r="K27" i="179"/>
  <c r="BI26" i="179"/>
  <c r="BH26" i="179"/>
  <c r="BG26" i="179"/>
  <c r="BF26" i="179"/>
  <c r="BE26" i="179"/>
  <c r="BD26" i="179"/>
  <c r="BC26" i="179"/>
  <c r="BB26" i="179"/>
  <c r="BA26" i="179"/>
  <c r="AZ26" i="179"/>
  <c r="AY26" i="179"/>
  <c r="AX26" i="179"/>
  <c r="AW26" i="179"/>
  <c r="AV26" i="179"/>
  <c r="AU26" i="179"/>
  <c r="AT26" i="179"/>
  <c r="AS26" i="179"/>
  <c r="AR26" i="179"/>
  <c r="AQ26" i="179"/>
  <c r="AP26" i="179"/>
  <c r="AO26" i="179"/>
  <c r="AN26" i="179"/>
  <c r="AM26" i="179"/>
  <c r="AL26" i="179"/>
  <c r="AK26" i="179"/>
  <c r="AJ26" i="179"/>
  <c r="AI26" i="179"/>
  <c r="AH26" i="179"/>
  <c r="AG26" i="179"/>
  <c r="AF26" i="179"/>
  <c r="AE26" i="179"/>
  <c r="AD26" i="179"/>
  <c r="AC26" i="179"/>
  <c r="AB26" i="179"/>
  <c r="AA26" i="179"/>
  <c r="Z26" i="179"/>
  <c r="Y26" i="179"/>
  <c r="X26" i="179"/>
  <c r="W26" i="179"/>
  <c r="V26" i="179"/>
  <c r="U26" i="179"/>
  <c r="T26" i="179"/>
  <c r="S26" i="179"/>
  <c r="R26" i="179"/>
  <c r="P26" i="179"/>
  <c r="O26" i="179"/>
  <c r="L26" i="179"/>
  <c r="K26" i="179"/>
  <c r="BI25" i="179"/>
  <c r="BH25" i="179"/>
  <c r="BG25" i="179"/>
  <c r="BF25" i="179"/>
  <c r="BE25" i="179"/>
  <c r="BD25" i="179"/>
  <c r="BC25" i="179"/>
  <c r="BB25" i="179"/>
  <c r="BA25" i="179"/>
  <c r="AZ25" i="179"/>
  <c r="AY25" i="179"/>
  <c r="AX25" i="179"/>
  <c r="AW25" i="179"/>
  <c r="AV25" i="179"/>
  <c r="AU25" i="179"/>
  <c r="AT25" i="179"/>
  <c r="AS25" i="179"/>
  <c r="AR25" i="179"/>
  <c r="AQ25" i="179"/>
  <c r="AP25" i="179"/>
  <c r="AO25" i="179"/>
  <c r="AN25" i="179"/>
  <c r="AM25" i="179"/>
  <c r="AL25" i="179"/>
  <c r="AK25" i="179"/>
  <c r="AJ25" i="179"/>
  <c r="AI25" i="179"/>
  <c r="AH25" i="179"/>
  <c r="AG25" i="179"/>
  <c r="AF25" i="179"/>
  <c r="AE25" i="179"/>
  <c r="AD25" i="179"/>
  <c r="AC25" i="179"/>
  <c r="AB25" i="179"/>
  <c r="AA25" i="179"/>
  <c r="Z25" i="179"/>
  <c r="Y25" i="179"/>
  <c r="X25" i="179"/>
  <c r="W25" i="179"/>
  <c r="V25" i="179"/>
  <c r="U25" i="179"/>
  <c r="T25" i="179"/>
  <c r="S25" i="179"/>
  <c r="R25" i="179"/>
  <c r="P25" i="179"/>
  <c r="O25" i="179"/>
  <c r="L25" i="179"/>
  <c r="K25" i="179"/>
  <c r="BI24" i="179"/>
  <c r="BH24" i="179"/>
  <c r="BG24" i="179"/>
  <c r="BF24" i="179"/>
  <c r="BE24" i="179"/>
  <c r="BD24" i="179"/>
  <c r="BC24" i="179"/>
  <c r="BB24" i="179"/>
  <c r="BA24" i="179"/>
  <c r="AZ24" i="179"/>
  <c r="AY24" i="179"/>
  <c r="AX24" i="179"/>
  <c r="AW24" i="179"/>
  <c r="AV24" i="179"/>
  <c r="AU24" i="179"/>
  <c r="AT24" i="179"/>
  <c r="AS24" i="179"/>
  <c r="AR24" i="179"/>
  <c r="AQ24" i="179"/>
  <c r="AP24" i="179"/>
  <c r="AO24" i="179"/>
  <c r="AN24" i="179"/>
  <c r="AM24" i="179"/>
  <c r="AL24" i="179"/>
  <c r="AK24" i="179"/>
  <c r="AJ24" i="179"/>
  <c r="AI24" i="179"/>
  <c r="AH24" i="179"/>
  <c r="AG24" i="179"/>
  <c r="AF24" i="179"/>
  <c r="AE24" i="179"/>
  <c r="AD24" i="179"/>
  <c r="AC24" i="179"/>
  <c r="AB24" i="179"/>
  <c r="AA24" i="179"/>
  <c r="Z24" i="179"/>
  <c r="Y24" i="179"/>
  <c r="X24" i="179"/>
  <c r="W24" i="179"/>
  <c r="V24" i="179"/>
  <c r="U24" i="179"/>
  <c r="T24" i="179"/>
  <c r="S24" i="179"/>
  <c r="R24" i="179"/>
  <c r="P24" i="179"/>
  <c r="O24" i="179"/>
  <c r="L24" i="179"/>
  <c r="K24" i="179"/>
  <c r="BI23" i="179"/>
  <c r="BH23" i="179"/>
  <c r="BG23" i="179"/>
  <c r="BF23" i="179"/>
  <c r="BE23" i="179"/>
  <c r="BD23" i="179"/>
  <c r="BC23" i="179"/>
  <c r="BB23" i="179"/>
  <c r="BA23" i="179"/>
  <c r="AZ23" i="179"/>
  <c r="AY23" i="179"/>
  <c r="AX23" i="179"/>
  <c r="AW23" i="179"/>
  <c r="AV23" i="179"/>
  <c r="AU23" i="179"/>
  <c r="AT23" i="179"/>
  <c r="AS23" i="179"/>
  <c r="AR23" i="179"/>
  <c r="AQ23" i="179"/>
  <c r="AP23" i="179"/>
  <c r="AO23" i="179"/>
  <c r="AN23" i="179"/>
  <c r="AM23" i="179"/>
  <c r="AL23" i="179"/>
  <c r="AK23" i="179"/>
  <c r="AJ23" i="179"/>
  <c r="AI23" i="179"/>
  <c r="AH23" i="179"/>
  <c r="AG23" i="179"/>
  <c r="AF23" i="179"/>
  <c r="AE23" i="179"/>
  <c r="AD23" i="179"/>
  <c r="AC23" i="179"/>
  <c r="AB23" i="179"/>
  <c r="AA23" i="179"/>
  <c r="Z23" i="179"/>
  <c r="Y23" i="179"/>
  <c r="X23" i="179"/>
  <c r="W23" i="179"/>
  <c r="V23" i="179"/>
  <c r="U23" i="179"/>
  <c r="T23" i="179"/>
  <c r="S23" i="179"/>
  <c r="R23" i="179"/>
  <c r="P23" i="179"/>
  <c r="O23" i="179"/>
  <c r="L23" i="179"/>
  <c r="K23" i="179"/>
  <c r="BI22" i="179"/>
  <c r="BH22" i="179"/>
  <c r="BG22" i="179"/>
  <c r="BF22" i="179"/>
  <c r="BE22" i="179"/>
  <c r="BD22" i="179"/>
  <c r="BC22" i="179"/>
  <c r="BB22" i="179"/>
  <c r="BA22" i="179"/>
  <c r="AZ22" i="179"/>
  <c r="AY22" i="179"/>
  <c r="AX22" i="179"/>
  <c r="AW22" i="179"/>
  <c r="AV22" i="179"/>
  <c r="AU22" i="179"/>
  <c r="AT22" i="179"/>
  <c r="AS22" i="179"/>
  <c r="AR22" i="179"/>
  <c r="AQ22" i="179"/>
  <c r="AP22" i="179"/>
  <c r="AO22" i="179"/>
  <c r="AN22" i="179"/>
  <c r="AM22" i="179"/>
  <c r="AL22" i="179"/>
  <c r="AK22" i="179"/>
  <c r="AJ22" i="179"/>
  <c r="AI22" i="179"/>
  <c r="AH22" i="179"/>
  <c r="AG22" i="179"/>
  <c r="AF22" i="179"/>
  <c r="AE22" i="179"/>
  <c r="AD22" i="179"/>
  <c r="AC22" i="179"/>
  <c r="AB22" i="179"/>
  <c r="AA22" i="179"/>
  <c r="Z22" i="179"/>
  <c r="Y22" i="179"/>
  <c r="X22" i="179"/>
  <c r="W22" i="179"/>
  <c r="V22" i="179"/>
  <c r="U22" i="179"/>
  <c r="T22" i="179"/>
  <c r="S22" i="179"/>
  <c r="R22" i="179"/>
  <c r="P22" i="179"/>
  <c r="O22" i="179"/>
  <c r="L22" i="179"/>
  <c r="K22" i="179"/>
  <c r="BI21" i="179"/>
  <c r="BH21" i="179"/>
  <c r="BG21" i="179"/>
  <c r="BF21" i="179"/>
  <c r="BE21" i="179"/>
  <c r="BD21" i="179"/>
  <c r="BC21" i="179"/>
  <c r="BB21" i="179"/>
  <c r="BA21" i="179"/>
  <c r="AZ21" i="179"/>
  <c r="AY21" i="179"/>
  <c r="AX21" i="179"/>
  <c r="AW21" i="179"/>
  <c r="AV21" i="179"/>
  <c r="AU21" i="179"/>
  <c r="AT21" i="179"/>
  <c r="AS21" i="179"/>
  <c r="AR21" i="179"/>
  <c r="AQ21" i="179"/>
  <c r="AP21" i="179"/>
  <c r="AO21" i="179"/>
  <c r="AN21" i="179"/>
  <c r="AM21" i="179"/>
  <c r="AL21" i="179"/>
  <c r="AK21" i="179"/>
  <c r="AJ21" i="179"/>
  <c r="AI21" i="179"/>
  <c r="AH21" i="179"/>
  <c r="AG21" i="179"/>
  <c r="AF21" i="179"/>
  <c r="AE21" i="179"/>
  <c r="AD21" i="179"/>
  <c r="AC21" i="179"/>
  <c r="AB21" i="179"/>
  <c r="AA21" i="179"/>
  <c r="Z21" i="179"/>
  <c r="Y21" i="179"/>
  <c r="X21" i="179"/>
  <c r="W21" i="179"/>
  <c r="V21" i="179"/>
  <c r="U21" i="179"/>
  <c r="T21" i="179"/>
  <c r="S21" i="179"/>
  <c r="R21" i="179"/>
  <c r="P21" i="179"/>
  <c r="O21" i="179"/>
  <c r="L21" i="179"/>
  <c r="K21" i="179"/>
  <c r="BI20" i="179"/>
  <c r="BH20" i="179"/>
  <c r="BG20" i="179"/>
  <c r="BF20" i="179"/>
  <c r="BE20" i="179"/>
  <c r="BD20" i="179"/>
  <c r="BC20" i="179"/>
  <c r="BB20" i="179"/>
  <c r="BA20" i="179"/>
  <c r="AZ20" i="179"/>
  <c r="AY20" i="179"/>
  <c r="AX20" i="179"/>
  <c r="AW20" i="179"/>
  <c r="AV20" i="179"/>
  <c r="AU20" i="179"/>
  <c r="AT20" i="179"/>
  <c r="AS20" i="179"/>
  <c r="AR20" i="179"/>
  <c r="AQ20" i="179"/>
  <c r="AP20" i="179"/>
  <c r="AO20" i="179"/>
  <c r="AN20" i="179"/>
  <c r="AM20" i="179"/>
  <c r="AL20" i="179"/>
  <c r="AK20" i="179"/>
  <c r="AJ20" i="179"/>
  <c r="AI20" i="179"/>
  <c r="AH20" i="179"/>
  <c r="AG20" i="179"/>
  <c r="AF20" i="179"/>
  <c r="AE20" i="179"/>
  <c r="AD20" i="179"/>
  <c r="AC20" i="179"/>
  <c r="AB20" i="179"/>
  <c r="AA20" i="179"/>
  <c r="Z20" i="179"/>
  <c r="Y20" i="179"/>
  <c r="X20" i="179"/>
  <c r="W20" i="179"/>
  <c r="V20" i="179"/>
  <c r="U20" i="179"/>
  <c r="T20" i="179"/>
  <c r="S20" i="179"/>
  <c r="R20" i="179"/>
  <c r="P20" i="179"/>
  <c r="O20" i="179"/>
  <c r="L20" i="179"/>
  <c r="K20" i="179"/>
  <c r="BI19" i="179"/>
  <c r="BH19" i="179"/>
  <c r="BG19" i="179"/>
  <c r="BF19" i="179"/>
  <c r="BE19" i="179"/>
  <c r="BD19" i="179"/>
  <c r="BC19" i="179"/>
  <c r="BB19" i="179"/>
  <c r="BA19" i="179"/>
  <c r="AZ19" i="179"/>
  <c r="AY19" i="179"/>
  <c r="AX19" i="179"/>
  <c r="AW19" i="179"/>
  <c r="AV19" i="179"/>
  <c r="AU19" i="179"/>
  <c r="AT19" i="179"/>
  <c r="AS19" i="179"/>
  <c r="AR19" i="179"/>
  <c r="AQ19" i="179"/>
  <c r="AP19" i="179"/>
  <c r="AO19" i="179"/>
  <c r="AN19" i="179"/>
  <c r="AM19" i="179"/>
  <c r="AL19" i="179"/>
  <c r="AK19" i="179"/>
  <c r="AJ19" i="179"/>
  <c r="AI19" i="179"/>
  <c r="AH19" i="179"/>
  <c r="AG19" i="179"/>
  <c r="AF19" i="179"/>
  <c r="AE19" i="179"/>
  <c r="AD19" i="179"/>
  <c r="AC19" i="179"/>
  <c r="AB19" i="179"/>
  <c r="AA19" i="179"/>
  <c r="Z19" i="179"/>
  <c r="Y19" i="179"/>
  <c r="X19" i="179"/>
  <c r="W19" i="179"/>
  <c r="V19" i="179"/>
  <c r="U19" i="179"/>
  <c r="T19" i="179"/>
  <c r="S19" i="179"/>
  <c r="R19" i="179"/>
  <c r="P19" i="179"/>
  <c r="O19" i="179"/>
  <c r="L19" i="179"/>
  <c r="K19" i="179"/>
  <c r="BI18" i="179"/>
  <c r="BH18" i="179"/>
  <c r="BG18" i="179"/>
  <c r="BF18" i="179"/>
  <c r="BE18" i="179"/>
  <c r="BD18" i="179"/>
  <c r="BC18" i="179"/>
  <c r="BB18" i="179"/>
  <c r="BA18" i="179"/>
  <c r="AZ18" i="179"/>
  <c r="AY18" i="179"/>
  <c r="AX18" i="179"/>
  <c r="AW18" i="179"/>
  <c r="AV18" i="179"/>
  <c r="AU18" i="179"/>
  <c r="AT18" i="179"/>
  <c r="AS18" i="179"/>
  <c r="AR18" i="179"/>
  <c r="AQ18" i="179"/>
  <c r="AP18" i="179"/>
  <c r="AO18" i="179"/>
  <c r="AN18" i="179"/>
  <c r="AM18" i="179"/>
  <c r="AL18" i="179"/>
  <c r="AK18" i="179"/>
  <c r="AJ18" i="179"/>
  <c r="AI18" i="179"/>
  <c r="AH18" i="179"/>
  <c r="AG18" i="179"/>
  <c r="AF18" i="179"/>
  <c r="AE18" i="179"/>
  <c r="AD18" i="179"/>
  <c r="AC18" i="179"/>
  <c r="AB18" i="179"/>
  <c r="AA18" i="179"/>
  <c r="Z18" i="179"/>
  <c r="Y18" i="179"/>
  <c r="X18" i="179"/>
  <c r="W18" i="179"/>
  <c r="V18" i="179"/>
  <c r="U18" i="179"/>
  <c r="T18" i="179"/>
  <c r="S18" i="179"/>
  <c r="R18" i="179"/>
  <c r="P18" i="179"/>
  <c r="O18" i="179"/>
  <c r="L18" i="179"/>
  <c r="K18" i="179"/>
  <c r="BI17" i="179"/>
  <c r="BH17" i="179"/>
  <c r="BG17" i="179"/>
  <c r="BF17" i="179"/>
  <c r="BE17" i="179"/>
  <c r="BD17" i="179"/>
  <c r="BC17" i="179"/>
  <c r="BB17" i="179"/>
  <c r="BA17" i="179"/>
  <c r="AZ17" i="179"/>
  <c r="AY17" i="179"/>
  <c r="AX17" i="179"/>
  <c r="AW17" i="179"/>
  <c r="AV17" i="179"/>
  <c r="AU17" i="179"/>
  <c r="AT17" i="179"/>
  <c r="AS17" i="179"/>
  <c r="AR17" i="179"/>
  <c r="AQ17" i="179"/>
  <c r="AP17" i="179"/>
  <c r="AO17" i="179"/>
  <c r="AN17" i="179"/>
  <c r="AM17" i="179"/>
  <c r="AL17" i="179"/>
  <c r="AK17" i="179"/>
  <c r="AJ17" i="179"/>
  <c r="AI17" i="179"/>
  <c r="AH17" i="179"/>
  <c r="AG17" i="179"/>
  <c r="AF17" i="179"/>
  <c r="AE17" i="179"/>
  <c r="AD17" i="179"/>
  <c r="AC17" i="179"/>
  <c r="AB17" i="179"/>
  <c r="AA17" i="179"/>
  <c r="Z17" i="179"/>
  <c r="Y17" i="179"/>
  <c r="X17" i="179"/>
  <c r="W17" i="179"/>
  <c r="V17" i="179"/>
  <c r="U17" i="179"/>
  <c r="T17" i="179"/>
  <c r="S17" i="179"/>
  <c r="R17" i="179"/>
  <c r="P17" i="179"/>
  <c r="O17" i="179"/>
  <c r="L17" i="179"/>
  <c r="K17" i="179"/>
  <c r="BI16" i="179"/>
  <c r="BH16" i="179"/>
  <c r="BG16" i="179"/>
  <c r="BF16" i="179"/>
  <c r="BE16" i="179"/>
  <c r="BD16" i="179"/>
  <c r="BC16" i="179"/>
  <c r="BB16" i="179"/>
  <c r="BA16" i="179"/>
  <c r="AZ16" i="179"/>
  <c r="AY16" i="179"/>
  <c r="AX16" i="179"/>
  <c r="AW16" i="179"/>
  <c r="AV16" i="179"/>
  <c r="AU16" i="179"/>
  <c r="AT16" i="179"/>
  <c r="AS16" i="179"/>
  <c r="AR16" i="179"/>
  <c r="AQ16" i="179"/>
  <c r="AP16" i="179"/>
  <c r="AO16" i="179"/>
  <c r="AN16" i="179"/>
  <c r="AM16" i="179"/>
  <c r="AL16" i="179"/>
  <c r="AK16" i="179"/>
  <c r="AJ16" i="179"/>
  <c r="AI16" i="179"/>
  <c r="AH16" i="179"/>
  <c r="AG16" i="179"/>
  <c r="AF16" i="179"/>
  <c r="AE16" i="179"/>
  <c r="AD16" i="179"/>
  <c r="AC16" i="179"/>
  <c r="AB16" i="179"/>
  <c r="AA16" i="179"/>
  <c r="Z16" i="179"/>
  <c r="Y16" i="179"/>
  <c r="X16" i="179"/>
  <c r="W16" i="179"/>
  <c r="V16" i="179"/>
  <c r="U16" i="179"/>
  <c r="T16" i="179"/>
  <c r="S16" i="179"/>
  <c r="R16" i="179"/>
  <c r="P16" i="179"/>
  <c r="O16" i="179"/>
  <c r="L16" i="179"/>
  <c r="K16" i="179"/>
  <c r="BI15" i="179"/>
  <c r="BH15" i="179"/>
  <c r="BG15" i="179"/>
  <c r="BF15" i="179"/>
  <c r="BE15" i="179"/>
  <c r="BD15" i="179"/>
  <c r="BC15" i="179"/>
  <c r="BB15" i="179"/>
  <c r="BA15" i="179"/>
  <c r="AZ15" i="179"/>
  <c r="AY15" i="179"/>
  <c r="AX15" i="179"/>
  <c r="AW15" i="179"/>
  <c r="AV15" i="179"/>
  <c r="AU15" i="179"/>
  <c r="AT15" i="179"/>
  <c r="AS15" i="179"/>
  <c r="AR15" i="179"/>
  <c r="AQ15" i="179"/>
  <c r="AP15" i="179"/>
  <c r="AO15" i="179"/>
  <c r="AN15" i="179"/>
  <c r="AM15" i="179"/>
  <c r="AL15" i="179"/>
  <c r="AK15" i="179"/>
  <c r="AJ15" i="179"/>
  <c r="AI15" i="179"/>
  <c r="AH15" i="179"/>
  <c r="AG15" i="179"/>
  <c r="AF15" i="179"/>
  <c r="AE15" i="179"/>
  <c r="AD15" i="179"/>
  <c r="AC15" i="179"/>
  <c r="AB15" i="179"/>
  <c r="AA15" i="179"/>
  <c r="Z15" i="179"/>
  <c r="Y15" i="179"/>
  <c r="X15" i="179"/>
  <c r="W15" i="179"/>
  <c r="V15" i="179"/>
  <c r="U15" i="179"/>
  <c r="T15" i="179"/>
  <c r="S15" i="179"/>
  <c r="R15" i="179"/>
  <c r="P15" i="179"/>
  <c r="O15" i="179"/>
  <c r="L15" i="179"/>
  <c r="K15" i="179"/>
  <c r="BI14" i="179"/>
  <c r="BH14" i="179"/>
  <c r="BG14" i="179"/>
  <c r="BF14" i="179"/>
  <c r="BE14" i="179"/>
  <c r="BD14" i="179"/>
  <c r="BC14" i="179"/>
  <c r="BB14" i="179"/>
  <c r="BA14" i="179"/>
  <c r="AZ14" i="179"/>
  <c r="AY14" i="179"/>
  <c r="AX14" i="179"/>
  <c r="AW14" i="179"/>
  <c r="AV14" i="179"/>
  <c r="AU14" i="179"/>
  <c r="AT14" i="179"/>
  <c r="AS14" i="179"/>
  <c r="AR14" i="179"/>
  <c r="AQ14" i="179"/>
  <c r="AP14" i="179"/>
  <c r="AO14" i="179"/>
  <c r="AN14" i="179"/>
  <c r="AM14" i="179"/>
  <c r="AL14" i="179"/>
  <c r="AK14" i="179"/>
  <c r="AJ14" i="179"/>
  <c r="AI14" i="179"/>
  <c r="AH14" i="179"/>
  <c r="AG14" i="179"/>
  <c r="AF14" i="179"/>
  <c r="AE14" i="179"/>
  <c r="AD14" i="179"/>
  <c r="AC14" i="179"/>
  <c r="AB14" i="179"/>
  <c r="AA14" i="179"/>
  <c r="Z14" i="179"/>
  <c r="Y14" i="179"/>
  <c r="X14" i="179"/>
  <c r="W14" i="179"/>
  <c r="V14" i="179"/>
  <c r="U14" i="179"/>
  <c r="T14" i="179"/>
  <c r="S14" i="179"/>
  <c r="R14" i="179"/>
  <c r="P14" i="179"/>
  <c r="O14" i="179"/>
  <c r="L14" i="179"/>
  <c r="K14" i="179"/>
  <c r="BI13" i="179"/>
  <c r="BH13" i="179"/>
  <c r="BG13" i="179"/>
  <c r="BF13" i="179"/>
  <c r="BE13" i="179"/>
  <c r="BD13" i="179"/>
  <c r="BC13" i="179"/>
  <c r="BB13" i="179"/>
  <c r="BA13" i="179"/>
  <c r="AZ13" i="179"/>
  <c r="AY13" i="179"/>
  <c r="AX13" i="179"/>
  <c r="AW13" i="179"/>
  <c r="AV13" i="179"/>
  <c r="AU13" i="179"/>
  <c r="AT13" i="179"/>
  <c r="AS13" i="179"/>
  <c r="AR13" i="179"/>
  <c r="AQ13" i="179"/>
  <c r="AP13" i="179"/>
  <c r="AO13" i="179"/>
  <c r="AN13" i="179"/>
  <c r="AM13" i="179"/>
  <c r="AL13" i="179"/>
  <c r="AK13" i="179"/>
  <c r="AJ13" i="179"/>
  <c r="AI13" i="179"/>
  <c r="AH13" i="179"/>
  <c r="AG13" i="179"/>
  <c r="AF13" i="179"/>
  <c r="AE13" i="179"/>
  <c r="AD13" i="179"/>
  <c r="AC13" i="179"/>
  <c r="AB13" i="179"/>
  <c r="AA13" i="179"/>
  <c r="Z13" i="179"/>
  <c r="Y13" i="179"/>
  <c r="X13" i="179"/>
  <c r="W13" i="179"/>
  <c r="V13" i="179"/>
  <c r="U13" i="179"/>
  <c r="T13" i="179"/>
  <c r="S13" i="179"/>
  <c r="R13" i="179"/>
  <c r="P13" i="179"/>
  <c r="O13" i="179"/>
  <c r="L13" i="179"/>
  <c r="K13" i="179"/>
  <c r="BI12" i="179"/>
  <c r="BH12" i="179"/>
  <c r="BG12" i="179"/>
  <c r="BF12" i="179"/>
  <c r="BE12" i="179"/>
  <c r="BD12" i="179"/>
  <c r="BC12" i="179"/>
  <c r="BB12" i="179"/>
  <c r="BA12" i="179"/>
  <c r="AZ12" i="179"/>
  <c r="AY12" i="179"/>
  <c r="AX12" i="179"/>
  <c r="AW12" i="179"/>
  <c r="AV12" i="179"/>
  <c r="AU12" i="179"/>
  <c r="AT12" i="179"/>
  <c r="AS12" i="179"/>
  <c r="AR12" i="179"/>
  <c r="AQ12" i="179"/>
  <c r="AP12" i="179"/>
  <c r="AO12" i="179"/>
  <c r="AN12" i="179"/>
  <c r="AM12" i="179"/>
  <c r="AL12" i="179"/>
  <c r="AK12" i="179"/>
  <c r="AJ12" i="179"/>
  <c r="AI12" i="179"/>
  <c r="AH12" i="179"/>
  <c r="AG12" i="179"/>
  <c r="AF12" i="179"/>
  <c r="AE12" i="179"/>
  <c r="AD12" i="179"/>
  <c r="AC12" i="179"/>
  <c r="AB12" i="179"/>
  <c r="AA12" i="179"/>
  <c r="Z12" i="179"/>
  <c r="Y12" i="179"/>
  <c r="X12" i="179"/>
  <c r="W12" i="179"/>
  <c r="V12" i="179"/>
  <c r="U12" i="179"/>
  <c r="T12" i="179"/>
  <c r="S12" i="179"/>
  <c r="R12" i="179"/>
  <c r="P12" i="179"/>
  <c r="O12" i="179"/>
  <c r="L12" i="179"/>
  <c r="K12" i="179"/>
  <c r="BI11" i="179"/>
  <c r="BH11" i="179"/>
  <c r="BG11" i="179"/>
  <c r="BF11" i="179"/>
  <c r="BE11" i="179"/>
  <c r="BD11" i="179"/>
  <c r="BC11" i="179"/>
  <c r="BB11" i="179"/>
  <c r="BA11" i="179"/>
  <c r="AZ11" i="179"/>
  <c r="AY11" i="179"/>
  <c r="AX11" i="179"/>
  <c r="AW11" i="179"/>
  <c r="AV11" i="179"/>
  <c r="AU11" i="179"/>
  <c r="AT11" i="179"/>
  <c r="AS11" i="179"/>
  <c r="AR11" i="179"/>
  <c r="AQ11" i="179"/>
  <c r="AP11" i="179"/>
  <c r="AO11" i="179"/>
  <c r="AN11" i="179"/>
  <c r="AM11" i="179"/>
  <c r="AL11" i="179"/>
  <c r="AK11" i="179"/>
  <c r="AJ11" i="179"/>
  <c r="AI11" i="179"/>
  <c r="AH11" i="179"/>
  <c r="AG11" i="179"/>
  <c r="AF11" i="179"/>
  <c r="AE11" i="179"/>
  <c r="AD11" i="179"/>
  <c r="AC11" i="179"/>
  <c r="AB11" i="179"/>
  <c r="AA11" i="179"/>
  <c r="Z11" i="179"/>
  <c r="Y11" i="179"/>
  <c r="X11" i="179"/>
  <c r="W11" i="179"/>
  <c r="V11" i="179"/>
  <c r="U11" i="179"/>
  <c r="T11" i="179"/>
  <c r="S11" i="179"/>
  <c r="R11" i="179"/>
  <c r="P11" i="179"/>
  <c r="O11" i="179"/>
  <c r="L11" i="179"/>
  <c r="K11" i="179"/>
  <c r="BI10" i="179"/>
  <c r="BH10" i="179"/>
  <c r="BG10" i="179"/>
  <c r="BF10" i="179"/>
  <c r="BE10" i="179"/>
  <c r="BD10" i="179"/>
  <c r="BC10" i="179"/>
  <c r="BB10" i="179"/>
  <c r="BA10" i="179"/>
  <c r="AZ10" i="179"/>
  <c r="AY10" i="179"/>
  <c r="AX10" i="179"/>
  <c r="AW10" i="179"/>
  <c r="AV10" i="179"/>
  <c r="AU10" i="179"/>
  <c r="AT10" i="179"/>
  <c r="AS10" i="179"/>
  <c r="AR10" i="179"/>
  <c r="AQ10" i="179"/>
  <c r="AP10" i="179"/>
  <c r="AO10" i="179"/>
  <c r="AN10" i="179"/>
  <c r="AM10" i="179"/>
  <c r="AL10" i="179"/>
  <c r="AK10" i="179"/>
  <c r="AJ10" i="179"/>
  <c r="AI10" i="179"/>
  <c r="AH10" i="179"/>
  <c r="AG10" i="179"/>
  <c r="AF10" i="179"/>
  <c r="AE10" i="179"/>
  <c r="AD10" i="179"/>
  <c r="AC10" i="179"/>
  <c r="AB10" i="179"/>
  <c r="AA10" i="179"/>
  <c r="Z10" i="179"/>
  <c r="Y10" i="179"/>
  <c r="X10" i="179"/>
  <c r="W10" i="179"/>
  <c r="V10" i="179"/>
  <c r="U10" i="179"/>
  <c r="T10" i="179"/>
  <c r="S10" i="179"/>
  <c r="R10" i="179"/>
  <c r="P10" i="179"/>
  <c r="O10" i="179"/>
  <c r="L10" i="179"/>
  <c r="K10" i="179"/>
  <c r="BI9" i="179"/>
  <c r="BH9" i="179"/>
  <c r="BG9" i="179"/>
  <c r="BF9" i="179"/>
  <c r="BE9" i="179"/>
  <c r="BD9" i="179"/>
  <c r="BC9" i="179"/>
  <c r="BB9" i="179"/>
  <c r="BA9" i="179"/>
  <c r="AZ9" i="179"/>
  <c r="AY9" i="179"/>
  <c r="AX9" i="179"/>
  <c r="AW9" i="179"/>
  <c r="AV9" i="179"/>
  <c r="AU9" i="179"/>
  <c r="AT9" i="179"/>
  <c r="AS9" i="179"/>
  <c r="AR9" i="179"/>
  <c r="AQ9" i="179"/>
  <c r="AP9" i="179"/>
  <c r="AO9" i="179"/>
  <c r="AN9" i="179"/>
  <c r="AM9" i="179"/>
  <c r="AL9" i="179"/>
  <c r="AK9" i="179"/>
  <c r="AJ9" i="179"/>
  <c r="AI9" i="179"/>
  <c r="AH9" i="179"/>
  <c r="AG9" i="179"/>
  <c r="AF9" i="179"/>
  <c r="AE9" i="179"/>
  <c r="AD9" i="179"/>
  <c r="AC9" i="179"/>
  <c r="AB9" i="179"/>
  <c r="AA9" i="179"/>
  <c r="Z9" i="179"/>
  <c r="Y9" i="179"/>
  <c r="X9" i="179"/>
  <c r="W9" i="179"/>
  <c r="V9" i="179"/>
  <c r="U9" i="179"/>
  <c r="T9" i="179"/>
  <c r="S9" i="179"/>
  <c r="R9" i="179"/>
  <c r="P9" i="179"/>
  <c r="O9" i="179"/>
  <c r="L9" i="179"/>
  <c r="K9" i="179"/>
  <c r="BI8" i="179"/>
  <c r="BH8" i="179"/>
  <c r="BG8" i="179"/>
  <c r="BF8" i="179"/>
  <c r="BE8" i="179"/>
  <c r="BD8" i="179"/>
  <c r="BC8" i="179"/>
  <c r="BB8" i="179"/>
  <c r="BA8" i="179"/>
  <c r="AZ8" i="179"/>
  <c r="AY8" i="179"/>
  <c r="AX8" i="179"/>
  <c r="AW8" i="179"/>
  <c r="AV8" i="179"/>
  <c r="AU8" i="179"/>
  <c r="AT8" i="179"/>
  <c r="AS8" i="179"/>
  <c r="AR8" i="179"/>
  <c r="AQ8" i="179"/>
  <c r="AP8" i="179"/>
  <c r="AO8" i="179"/>
  <c r="AN8" i="179"/>
  <c r="AM8" i="179"/>
  <c r="AL8" i="179"/>
  <c r="AK8" i="179"/>
  <c r="AJ8" i="179"/>
  <c r="AI8" i="179"/>
  <c r="AH8" i="179"/>
  <c r="AG8" i="179"/>
  <c r="AF8" i="179"/>
  <c r="AE8" i="179"/>
  <c r="AD8" i="179"/>
  <c r="AC8" i="179"/>
  <c r="AB8" i="179"/>
  <c r="AA8" i="179"/>
  <c r="Z8" i="179"/>
  <c r="Y8" i="179"/>
  <c r="X8" i="179"/>
  <c r="W8" i="179"/>
  <c r="V8" i="179"/>
  <c r="U8" i="179"/>
  <c r="T8" i="179"/>
  <c r="S8" i="179"/>
  <c r="R8" i="179"/>
  <c r="P8" i="179"/>
  <c r="O8" i="179"/>
  <c r="L8" i="179"/>
  <c r="K8" i="179"/>
  <c r="BI7" i="179"/>
  <c r="BI53" i="179" s="1"/>
  <c r="BH7" i="179"/>
  <c r="BH53" i="179" s="1"/>
  <c r="BG7" i="179"/>
  <c r="BG53" i="179" s="1"/>
  <c r="BF7" i="179"/>
  <c r="BF53" i="179" s="1"/>
  <c r="BE7" i="179"/>
  <c r="BE53" i="179" s="1"/>
  <c r="BD7" i="179"/>
  <c r="BD53" i="179" s="1"/>
  <c r="BC7" i="179"/>
  <c r="BC53" i="179" s="1"/>
  <c r="BB7" i="179"/>
  <c r="BB53" i="179" s="1"/>
  <c r="BA7" i="179"/>
  <c r="BA53" i="179" s="1"/>
  <c r="AZ7" i="179"/>
  <c r="AZ53" i="179" s="1"/>
  <c r="AY7" i="179"/>
  <c r="AY53" i="179" s="1"/>
  <c r="AX7" i="179"/>
  <c r="AX53" i="179" s="1"/>
  <c r="AW7" i="179"/>
  <c r="AW53" i="179" s="1"/>
  <c r="AV7" i="179"/>
  <c r="AV53" i="179" s="1"/>
  <c r="AU7" i="179"/>
  <c r="AU53" i="179" s="1"/>
  <c r="AT7" i="179"/>
  <c r="AT53" i="179" s="1"/>
  <c r="AS7" i="179"/>
  <c r="AS53" i="179" s="1"/>
  <c r="AR7" i="179"/>
  <c r="AR53" i="179" s="1"/>
  <c r="AQ7" i="179"/>
  <c r="AQ53" i="179" s="1"/>
  <c r="AP7" i="179"/>
  <c r="AP53" i="179" s="1"/>
  <c r="AO7" i="179"/>
  <c r="AO53" i="179" s="1"/>
  <c r="AN7" i="179"/>
  <c r="AN53" i="179" s="1"/>
  <c r="AM7" i="179"/>
  <c r="AM53" i="179" s="1"/>
  <c r="AL7" i="179"/>
  <c r="AL53" i="179" s="1"/>
  <c r="AK7" i="179"/>
  <c r="AK53" i="179" s="1"/>
  <c r="AJ7" i="179"/>
  <c r="AJ53" i="179" s="1"/>
  <c r="AI7" i="179"/>
  <c r="AI53" i="179" s="1"/>
  <c r="AH7" i="179"/>
  <c r="AH53" i="179" s="1"/>
  <c r="AG7" i="179"/>
  <c r="AG53" i="179" s="1"/>
  <c r="AF7" i="179"/>
  <c r="AF53" i="179" s="1"/>
  <c r="AE7" i="179"/>
  <c r="AE53" i="179" s="1"/>
  <c r="AD7" i="179"/>
  <c r="AD53" i="179" s="1"/>
  <c r="AC7" i="179"/>
  <c r="AC53" i="179" s="1"/>
  <c r="AB7" i="179"/>
  <c r="AB53" i="179" s="1"/>
  <c r="AA7" i="179"/>
  <c r="AA53" i="179" s="1"/>
  <c r="Z7" i="179"/>
  <c r="Z53" i="179" s="1"/>
  <c r="Y7" i="179"/>
  <c r="Y53" i="179" s="1"/>
  <c r="X7" i="179"/>
  <c r="X53" i="179" s="1"/>
  <c r="W7" i="179"/>
  <c r="W53" i="179" s="1"/>
  <c r="V7" i="179"/>
  <c r="V53" i="179" s="1"/>
  <c r="U7" i="179"/>
  <c r="U53" i="179" s="1"/>
  <c r="T7" i="179"/>
  <c r="T53" i="179" s="1"/>
  <c r="S7" i="179"/>
  <c r="S53" i="179" s="1"/>
  <c r="R7" i="179"/>
  <c r="R53" i="179" s="1"/>
  <c r="P7" i="179"/>
  <c r="P53" i="179" s="1"/>
  <c r="O7" i="179"/>
  <c r="O53" i="179" s="1"/>
  <c r="L7" i="179"/>
  <c r="L53" i="179" s="1"/>
  <c r="K7" i="179"/>
  <c r="AC1" i="179"/>
  <c r="Q53" i="178"/>
  <c r="N53" i="178"/>
  <c r="I53" i="178"/>
  <c r="H53" i="178"/>
  <c r="F53" i="178"/>
  <c r="E53" i="178"/>
  <c r="BI52" i="178"/>
  <c r="BH52" i="178"/>
  <c r="BG52" i="178"/>
  <c r="BF52" i="178"/>
  <c r="BE52" i="178"/>
  <c r="BD52" i="178"/>
  <c r="BC52" i="178"/>
  <c r="BB52" i="178"/>
  <c r="BA52" i="178"/>
  <c r="AZ52" i="178"/>
  <c r="AY52" i="178"/>
  <c r="AX52" i="178"/>
  <c r="AW52" i="178"/>
  <c r="AV52" i="178"/>
  <c r="AU52" i="178"/>
  <c r="AT52" i="178"/>
  <c r="AS52" i="178"/>
  <c r="AR52" i="178"/>
  <c r="AQ52" i="178"/>
  <c r="AP52" i="178"/>
  <c r="AO52" i="178"/>
  <c r="AN52" i="178"/>
  <c r="AM52" i="178"/>
  <c r="AL52" i="178"/>
  <c r="AK52" i="178"/>
  <c r="AJ52" i="178"/>
  <c r="AI52" i="178"/>
  <c r="AH52" i="178"/>
  <c r="AG52" i="178"/>
  <c r="AF52" i="178"/>
  <c r="AE52" i="178"/>
  <c r="AD52" i="178"/>
  <c r="AC52" i="178"/>
  <c r="AB52" i="178"/>
  <c r="AA52" i="178"/>
  <c r="Z52" i="178"/>
  <c r="Y52" i="178"/>
  <c r="X52" i="178"/>
  <c r="W52" i="178"/>
  <c r="V52" i="178"/>
  <c r="U52" i="178"/>
  <c r="T52" i="178"/>
  <c r="S52" i="178"/>
  <c r="R52" i="178"/>
  <c r="P52" i="178"/>
  <c r="O52" i="178"/>
  <c r="L52" i="178"/>
  <c r="K52" i="178"/>
  <c r="BI51" i="178"/>
  <c r="BH51" i="178"/>
  <c r="BG51" i="178"/>
  <c r="BF51" i="178"/>
  <c r="BE51" i="178"/>
  <c r="BD51" i="178"/>
  <c r="BC51" i="178"/>
  <c r="BB51" i="178"/>
  <c r="BA51" i="178"/>
  <c r="AZ51" i="178"/>
  <c r="AY51" i="178"/>
  <c r="AX51" i="178"/>
  <c r="AW51" i="178"/>
  <c r="AV51" i="178"/>
  <c r="AU51" i="178"/>
  <c r="AT51" i="178"/>
  <c r="AS51" i="178"/>
  <c r="AR51" i="178"/>
  <c r="AQ51" i="178"/>
  <c r="AP51" i="178"/>
  <c r="AO51" i="178"/>
  <c r="AN51" i="178"/>
  <c r="AM51" i="178"/>
  <c r="AL51" i="178"/>
  <c r="AK51" i="178"/>
  <c r="AJ51" i="178"/>
  <c r="AI51" i="178"/>
  <c r="AH51" i="178"/>
  <c r="AG51" i="178"/>
  <c r="AF51" i="178"/>
  <c r="AE51" i="178"/>
  <c r="AD51" i="178"/>
  <c r="AC51" i="178"/>
  <c r="AB51" i="178"/>
  <c r="AA51" i="178"/>
  <c r="Z51" i="178"/>
  <c r="Y51" i="178"/>
  <c r="X51" i="178"/>
  <c r="W51" i="178"/>
  <c r="V51" i="178"/>
  <c r="U51" i="178"/>
  <c r="T51" i="178"/>
  <c r="S51" i="178"/>
  <c r="R51" i="178"/>
  <c r="P51" i="178"/>
  <c r="O51" i="178"/>
  <c r="L51" i="178"/>
  <c r="K51" i="178"/>
  <c r="BI50" i="178"/>
  <c r="BH50" i="178"/>
  <c r="BG50" i="178"/>
  <c r="BF50" i="178"/>
  <c r="BE50" i="178"/>
  <c r="BD50" i="178"/>
  <c r="BC50" i="178"/>
  <c r="BB50" i="178"/>
  <c r="BA50" i="178"/>
  <c r="AZ50" i="178"/>
  <c r="AY50" i="178"/>
  <c r="AX50" i="178"/>
  <c r="AW50" i="178"/>
  <c r="AV50" i="178"/>
  <c r="AU50" i="178"/>
  <c r="AT50" i="178"/>
  <c r="AS50" i="178"/>
  <c r="AR50" i="178"/>
  <c r="AQ50" i="178"/>
  <c r="AP50" i="178"/>
  <c r="AO50" i="178"/>
  <c r="AN50" i="178"/>
  <c r="AM50" i="178"/>
  <c r="AL50" i="178"/>
  <c r="AK50" i="178"/>
  <c r="AJ50" i="178"/>
  <c r="AI50" i="178"/>
  <c r="AH50" i="178"/>
  <c r="AG50" i="178"/>
  <c r="AF50" i="178"/>
  <c r="AE50" i="178"/>
  <c r="AD50" i="178"/>
  <c r="AC50" i="178"/>
  <c r="AB50" i="178"/>
  <c r="AA50" i="178"/>
  <c r="Z50" i="178"/>
  <c r="Y50" i="178"/>
  <c r="X50" i="178"/>
  <c r="W50" i="178"/>
  <c r="V50" i="178"/>
  <c r="U50" i="178"/>
  <c r="T50" i="178"/>
  <c r="S50" i="178"/>
  <c r="R50" i="178"/>
  <c r="P50" i="178"/>
  <c r="O50" i="178"/>
  <c r="L50" i="178"/>
  <c r="K50" i="178"/>
  <c r="BI49" i="178"/>
  <c r="BH49" i="178"/>
  <c r="BG49" i="178"/>
  <c r="BF49" i="178"/>
  <c r="BE49" i="178"/>
  <c r="BD49" i="178"/>
  <c r="BC49" i="178"/>
  <c r="BB49" i="178"/>
  <c r="BA49" i="178"/>
  <c r="AZ49" i="178"/>
  <c r="AY49" i="178"/>
  <c r="AX49" i="178"/>
  <c r="AW49" i="178"/>
  <c r="AV49" i="178"/>
  <c r="AU49" i="178"/>
  <c r="AT49" i="178"/>
  <c r="AS49" i="178"/>
  <c r="AR49" i="178"/>
  <c r="AQ49" i="178"/>
  <c r="AP49" i="178"/>
  <c r="AO49" i="178"/>
  <c r="AN49" i="178"/>
  <c r="AM49" i="178"/>
  <c r="AL49" i="178"/>
  <c r="AK49" i="178"/>
  <c r="AJ49" i="178"/>
  <c r="AI49" i="178"/>
  <c r="AH49" i="178"/>
  <c r="AG49" i="178"/>
  <c r="AF49" i="178"/>
  <c r="AE49" i="178"/>
  <c r="AD49" i="178"/>
  <c r="AC49" i="178"/>
  <c r="AB49" i="178"/>
  <c r="AA49" i="178"/>
  <c r="Z49" i="178"/>
  <c r="Y49" i="178"/>
  <c r="X49" i="178"/>
  <c r="W49" i="178"/>
  <c r="V49" i="178"/>
  <c r="U49" i="178"/>
  <c r="T49" i="178"/>
  <c r="S49" i="178"/>
  <c r="R49" i="178"/>
  <c r="P49" i="178"/>
  <c r="O49" i="178"/>
  <c r="L49" i="178"/>
  <c r="K49" i="178"/>
  <c r="BI48" i="178"/>
  <c r="BH48" i="178"/>
  <c r="BG48" i="178"/>
  <c r="BF48" i="178"/>
  <c r="BE48" i="178"/>
  <c r="BD48" i="178"/>
  <c r="BC48" i="178"/>
  <c r="BB48" i="178"/>
  <c r="BA48" i="178"/>
  <c r="AZ48" i="178"/>
  <c r="AY48" i="178"/>
  <c r="AX48" i="178"/>
  <c r="AW48" i="178"/>
  <c r="AV48" i="178"/>
  <c r="AU48" i="178"/>
  <c r="AT48" i="178"/>
  <c r="AS48" i="178"/>
  <c r="AR48" i="178"/>
  <c r="AQ48" i="178"/>
  <c r="AP48" i="178"/>
  <c r="AO48" i="178"/>
  <c r="AN48" i="178"/>
  <c r="AM48" i="178"/>
  <c r="AL48" i="178"/>
  <c r="AK48" i="178"/>
  <c r="AJ48" i="178"/>
  <c r="AI48" i="178"/>
  <c r="AH48" i="178"/>
  <c r="AG48" i="178"/>
  <c r="AF48" i="178"/>
  <c r="AE48" i="178"/>
  <c r="AD48" i="178"/>
  <c r="AC48" i="178"/>
  <c r="AB48" i="178"/>
  <c r="AA48" i="178"/>
  <c r="Z48" i="178"/>
  <c r="Y48" i="178"/>
  <c r="X48" i="178"/>
  <c r="W48" i="178"/>
  <c r="V48" i="178"/>
  <c r="U48" i="178"/>
  <c r="T48" i="178"/>
  <c r="S48" i="178"/>
  <c r="R48" i="178"/>
  <c r="P48" i="178"/>
  <c r="O48" i="178"/>
  <c r="L48" i="178"/>
  <c r="K48" i="178"/>
  <c r="BI47" i="178"/>
  <c r="BH47" i="178"/>
  <c r="BG47" i="178"/>
  <c r="BF47" i="178"/>
  <c r="BE47" i="178"/>
  <c r="BD47" i="178"/>
  <c r="BC47" i="178"/>
  <c r="BB47" i="178"/>
  <c r="BA47" i="178"/>
  <c r="AZ47" i="178"/>
  <c r="AY47" i="178"/>
  <c r="AX47" i="178"/>
  <c r="AW47" i="178"/>
  <c r="AV47" i="178"/>
  <c r="AU47" i="178"/>
  <c r="AT47" i="178"/>
  <c r="AS47" i="178"/>
  <c r="AR47" i="178"/>
  <c r="AQ47" i="178"/>
  <c r="AP47" i="178"/>
  <c r="AO47" i="178"/>
  <c r="AN47" i="178"/>
  <c r="AM47" i="178"/>
  <c r="AL47" i="178"/>
  <c r="AK47" i="178"/>
  <c r="AJ47" i="178"/>
  <c r="AI47" i="178"/>
  <c r="AH47" i="178"/>
  <c r="AG47" i="178"/>
  <c r="AF47" i="178"/>
  <c r="AE47" i="178"/>
  <c r="AD47" i="178"/>
  <c r="AC47" i="178"/>
  <c r="AB47" i="178"/>
  <c r="AA47" i="178"/>
  <c r="Z47" i="178"/>
  <c r="Y47" i="178"/>
  <c r="X47" i="178"/>
  <c r="W47" i="178"/>
  <c r="V47" i="178"/>
  <c r="U47" i="178"/>
  <c r="T47" i="178"/>
  <c r="S47" i="178"/>
  <c r="R47" i="178"/>
  <c r="P47" i="178"/>
  <c r="O47" i="178"/>
  <c r="L47" i="178"/>
  <c r="K47" i="178"/>
  <c r="BI46" i="178"/>
  <c r="BH46" i="178"/>
  <c r="BG46" i="178"/>
  <c r="BF46" i="178"/>
  <c r="BE46" i="178"/>
  <c r="BD46" i="178"/>
  <c r="BC46" i="178"/>
  <c r="BB46" i="178"/>
  <c r="BA46" i="178"/>
  <c r="AZ46" i="178"/>
  <c r="AY46" i="178"/>
  <c r="AX46" i="178"/>
  <c r="AW46" i="178"/>
  <c r="AV46" i="178"/>
  <c r="AU46" i="178"/>
  <c r="AT46" i="178"/>
  <c r="AS46" i="178"/>
  <c r="AR46" i="178"/>
  <c r="AQ46" i="178"/>
  <c r="AP46" i="178"/>
  <c r="AO46" i="178"/>
  <c r="AN46" i="178"/>
  <c r="AM46" i="178"/>
  <c r="AL46" i="178"/>
  <c r="AK46" i="178"/>
  <c r="AJ46" i="178"/>
  <c r="AI46" i="178"/>
  <c r="AH46" i="178"/>
  <c r="AG46" i="178"/>
  <c r="AF46" i="178"/>
  <c r="AE46" i="178"/>
  <c r="AD46" i="178"/>
  <c r="AC46" i="178"/>
  <c r="AB46" i="178"/>
  <c r="AA46" i="178"/>
  <c r="Z46" i="178"/>
  <c r="Y46" i="178"/>
  <c r="X46" i="178"/>
  <c r="W46" i="178"/>
  <c r="V46" i="178"/>
  <c r="U46" i="178"/>
  <c r="T46" i="178"/>
  <c r="S46" i="178"/>
  <c r="R46" i="178"/>
  <c r="P46" i="178"/>
  <c r="O46" i="178"/>
  <c r="L46" i="178"/>
  <c r="K46" i="178"/>
  <c r="BI45" i="178"/>
  <c r="BH45" i="178"/>
  <c r="BG45" i="178"/>
  <c r="BF45" i="178"/>
  <c r="BE45" i="178"/>
  <c r="BD45" i="178"/>
  <c r="BC45" i="178"/>
  <c r="BB45" i="178"/>
  <c r="BA45" i="178"/>
  <c r="AZ45" i="178"/>
  <c r="AY45" i="178"/>
  <c r="AX45" i="178"/>
  <c r="AW45" i="178"/>
  <c r="AV45" i="178"/>
  <c r="AU45" i="178"/>
  <c r="AT45" i="178"/>
  <c r="AS45" i="178"/>
  <c r="AR45" i="178"/>
  <c r="AQ45" i="178"/>
  <c r="AP45" i="178"/>
  <c r="AO45" i="178"/>
  <c r="AN45" i="178"/>
  <c r="AM45" i="178"/>
  <c r="AL45" i="178"/>
  <c r="AK45" i="178"/>
  <c r="AJ45" i="178"/>
  <c r="AI45" i="178"/>
  <c r="AH45" i="178"/>
  <c r="AG45" i="178"/>
  <c r="AF45" i="178"/>
  <c r="AE45" i="178"/>
  <c r="AD45" i="178"/>
  <c r="AC45" i="178"/>
  <c r="AB45" i="178"/>
  <c r="AA45" i="178"/>
  <c r="Z45" i="178"/>
  <c r="Y45" i="178"/>
  <c r="X45" i="178"/>
  <c r="W45" i="178"/>
  <c r="V45" i="178"/>
  <c r="U45" i="178"/>
  <c r="T45" i="178"/>
  <c r="S45" i="178"/>
  <c r="R45" i="178"/>
  <c r="P45" i="178"/>
  <c r="O45" i="178"/>
  <c r="L45" i="178"/>
  <c r="K45" i="178"/>
  <c r="BI44" i="178"/>
  <c r="BH44" i="178"/>
  <c r="BG44" i="178"/>
  <c r="BF44" i="178"/>
  <c r="BE44" i="178"/>
  <c r="BD44" i="178"/>
  <c r="BC44" i="178"/>
  <c r="BB44" i="178"/>
  <c r="BA44" i="178"/>
  <c r="AZ44" i="178"/>
  <c r="AY44" i="178"/>
  <c r="AX44" i="178"/>
  <c r="AW44" i="178"/>
  <c r="AV44" i="178"/>
  <c r="AU44" i="178"/>
  <c r="AT44" i="178"/>
  <c r="AS44" i="178"/>
  <c r="AR44" i="178"/>
  <c r="AQ44" i="178"/>
  <c r="AP44" i="178"/>
  <c r="AO44" i="178"/>
  <c r="AN44" i="178"/>
  <c r="AM44" i="178"/>
  <c r="AL44" i="178"/>
  <c r="AK44" i="178"/>
  <c r="AJ44" i="178"/>
  <c r="AI44" i="178"/>
  <c r="AH44" i="178"/>
  <c r="AG44" i="178"/>
  <c r="AF44" i="178"/>
  <c r="AE44" i="178"/>
  <c r="AD44" i="178"/>
  <c r="AC44" i="178"/>
  <c r="AB44" i="178"/>
  <c r="AA44" i="178"/>
  <c r="Z44" i="178"/>
  <c r="Y44" i="178"/>
  <c r="X44" i="178"/>
  <c r="W44" i="178"/>
  <c r="V44" i="178"/>
  <c r="U44" i="178"/>
  <c r="T44" i="178"/>
  <c r="S44" i="178"/>
  <c r="R44" i="178"/>
  <c r="P44" i="178"/>
  <c r="O44" i="178"/>
  <c r="L44" i="178"/>
  <c r="K44" i="178"/>
  <c r="BI43" i="178"/>
  <c r="BH43" i="178"/>
  <c r="BG43" i="178"/>
  <c r="BF43" i="178"/>
  <c r="BE43" i="178"/>
  <c r="BD43" i="178"/>
  <c r="BC43" i="178"/>
  <c r="BB43" i="178"/>
  <c r="BA43" i="178"/>
  <c r="AZ43" i="178"/>
  <c r="AY43" i="178"/>
  <c r="AX43" i="178"/>
  <c r="AW43" i="178"/>
  <c r="AV43" i="178"/>
  <c r="AU43" i="178"/>
  <c r="AT43" i="178"/>
  <c r="AS43" i="178"/>
  <c r="AR43" i="178"/>
  <c r="AQ43" i="178"/>
  <c r="AP43" i="178"/>
  <c r="AO43" i="178"/>
  <c r="AN43" i="178"/>
  <c r="AM43" i="178"/>
  <c r="AL43" i="178"/>
  <c r="AK43" i="178"/>
  <c r="AJ43" i="178"/>
  <c r="AI43" i="178"/>
  <c r="AH43" i="178"/>
  <c r="AG43" i="178"/>
  <c r="AF43" i="178"/>
  <c r="AE43" i="178"/>
  <c r="AD43" i="178"/>
  <c r="AC43" i="178"/>
  <c r="AB43" i="178"/>
  <c r="AA43" i="178"/>
  <c r="Z43" i="178"/>
  <c r="Y43" i="178"/>
  <c r="X43" i="178"/>
  <c r="W43" i="178"/>
  <c r="V43" i="178"/>
  <c r="U43" i="178"/>
  <c r="T43" i="178"/>
  <c r="S43" i="178"/>
  <c r="R43" i="178"/>
  <c r="P43" i="178"/>
  <c r="O43" i="178"/>
  <c r="L43" i="178"/>
  <c r="K43" i="178"/>
  <c r="BI42" i="178"/>
  <c r="BH42" i="178"/>
  <c r="BG42" i="178"/>
  <c r="BF42" i="178"/>
  <c r="BE42" i="178"/>
  <c r="BD42" i="178"/>
  <c r="BC42" i="178"/>
  <c r="BB42" i="178"/>
  <c r="BA42" i="178"/>
  <c r="AZ42" i="178"/>
  <c r="AY42" i="178"/>
  <c r="AX42" i="178"/>
  <c r="AW42" i="178"/>
  <c r="AV42" i="178"/>
  <c r="AU42" i="178"/>
  <c r="AT42" i="178"/>
  <c r="AS42" i="178"/>
  <c r="AR42" i="178"/>
  <c r="AQ42" i="178"/>
  <c r="AP42" i="178"/>
  <c r="AO42" i="178"/>
  <c r="AN42" i="178"/>
  <c r="AM42" i="178"/>
  <c r="AL42" i="178"/>
  <c r="AK42" i="178"/>
  <c r="AJ42" i="178"/>
  <c r="AI42" i="178"/>
  <c r="AH42" i="178"/>
  <c r="AG42" i="178"/>
  <c r="AF42" i="178"/>
  <c r="AE42" i="178"/>
  <c r="AD42" i="178"/>
  <c r="AC42" i="178"/>
  <c r="AB42" i="178"/>
  <c r="AA42" i="178"/>
  <c r="Z42" i="178"/>
  <c r="Y42" i="178"/>
  <c r="X42" i="178"/>
  <c r="W42" i="178"/>
  <c r="V42" i="178"/>
  <c r="U42" i="178"/>
  <c r="T42" i="178"/>
  <c r="S42" i="178"/>
  <c r="R42" i="178"/>
  <c r="P42" i="178"/>
  <c r="O42" i="178"/>
  <c r="L42" i="178"/>
  <c r="K42" i="178"/>
  <c r="BI41" i="178"/>
  <c r="BH41" i="178"/>
  <c r="BG41" i="178"/>
  <c r="BF41" i="178"/>
  <c r="BE41" i="178"/>
  <c r="BD41" i="178"/>
  <c r="BC41" i="178"/>
  <c r="BB41" i="178"/>
  <c r="BA41" i="178"/>
  <c r="AZ41" i="178"/>
  <c r="AY41" i="178"/>
  <c r="AX41" i="178"/>
  <c r="AW41" i="178"/>
  <c r="AV41" i="178"/>
  <c r="AU41" i="178"/>
  <c r="AT41" i="178"/>
  <c r="AS41" i="178"/>
  <c r="AR41" i="178"/>
  <c r="AQ41" i="178"/>
  <c r="AP41" i="178"/>
  <c r="AO41" i="178"/>
  <c r="AN41" i="178"/>
  <c r="AM41" i="178"/>
  <c r="AL41" i="178"/>
  <c r="AK41" i="178"/>
  <c r="AJ41" i="178"/>
  <c r="AI41" i="178"/>
  <c r="AH41" i="178"/>
  <c r="AG41" i="178"/>
  <c r="AF41" i="178"/>
  <c r="AE41" i="178"/>
  <c r="AD41" i="178"/>
  <c r="AC41" i="178"/>
  <c r="AB41" i="178"/>
  <c r="AA41" i="178"/>
  <c r="Z41" i="178"/>
  <c r="Y41" i="178"/>
  <c r="X41" i="178"/>
  <c r="W41" i="178"/>
  <c r="V41" i="178"/>
  <c r="U41" i="178"/>
  <c r="T41" i="178"/>
  <c r="S41" i="178"/>
  <c r="R41" i="178"/>
  <c r="P41" i="178"/>
  <c r="O41" i="178"/>
  <c r="L41" i="178"/>
  <c r="K41" i="178"/>
  <c r="BI40" i="178"/>
  <c r="BH40" i="178"/>
  <c r="BG40" i="178"/>
  <c r="BF40" i="178"/>
  <c r="BE40" i="178"/>
  <c r="BD40" i="178"/>
  <c r="BC40" i="178"/>
  <c r="BB40" i="178"/>
  <c r="BA40" i="178"/>
  <c r="AZ40" i="178"/>
  <c r="AY40" i="178"/>
  <c r="AX40" i="178"/>
  <c r="AW40" i="178"/>
  <c r="AV40" i="178"/>
  <c r="AU40" i="178"/>
  <c r="AT40" i="178"/>
  <c r="AS40" i="178"/>
  <c r="AR40" i="178"/>
  <c r="AQ40" i="178"/>
  <c r="AP40" i="178"/>
  <c r="AO40" i="178"/>
  <c r="AN40" i="178"/>
  <c r="AM40" i="178"/>
  <c r="AL40" i="178"/>
  <c r="AK40" i="178"/>
  <c r="AJ40" i="178"/>
  <c r="AI40" i="178"/>
  <c r="AH40" i="178"/>
  <c r="AG40" i="178"/>
  <c r="AF40" i="178"/>
  <c r="AE40" i="178"/>
  <c r="AD40" i="178"/>
  <c r="AC40" i="178"/>
  <c r="AB40" i="178"/>
  <c r="AA40" i="178"/>
  <c r="Z40" i="178"/>
  <c r="Y40" i="178"/>
  <c r="X40" i="178"/>
  <c r="W40" i="178"/>
  <c r="V40" i="178"/>
  <c r="U40" i="178"/>
  <c r="T40" i="178"/>
  <c r="S40" i="178"/>
  <c r="R40" i="178"/>
  <c r="P40" i="178"/>
  <c r="O40" i="178"/>
  <c r="L40" i="178"/>
  <c r="K40" i="178"/>
  <c r="BI39" i="178"/>
  <c r="BH39" i="178"/>
  <c r="BG39" i="178"/>
  <c r="BF39" i="178"/>
  <c r="BE39" i="178"/>
  <c r="BD39" i="178"/>
  <c r="BC39" i="178"/>
  <c r="BB39" i="178"/>
  <c r="BA39" i="178"/>
  <c r="AZ39" i="178"/>
  <c r="AY39" i="178"/>
  <c r="AX39" i="178"/>
  <c r="AW39" i="178"/>
  <c r="AV39" i="178"/>
  <c r="AU39" i="178"/>
  <c r="AT39" i="178"/>
  <c r="AS39" i="178"/>
  <c r="AR39" i="178"/>
  <c r="AQ39" i="178"/>
  <c r="AP39" i="178"/>
  <c r="AO39" i="178"/>
  <c r="AN39" i="178"/>
  <c r="AM39" i="178"/>
  <c r="AL39" i="178"/>
  <c r="AK39" i="178"/>
  <c r="AJ39" i="178"/>
  <c r="AI39" i="178"/>
  <c r="AH39" i="178"/>
  <c r="AG39" i="178"/>
  <c r="AF39" i="178"/>
  <c r="AE39" i="178"/>
  <c r="AD39" i="178"/>
  <c r="AC39" i="178"/>
  <c r="AB39" i="178"/>
  <c r="AA39" i="178"/>
  <c r="Z39" i="178"/>
  <c r="Y39" i="178"/>
  <c r="X39" i="178"/>
  <c r="W39" i="178"/>
  <c r="V39" i="178"/>
  <c r="U39" i="178"/>
  <c r="T39" i="178"/>
  <c r="S39" i="178"/>
  <c r="R39" i="178"/>
  <c r="P39" i="178"/>
  <c r="O39" i="178"/>
  <c r="L39" i="178"/>
  <c r="K39" i="178"/>
  <c r="BI38" i="178"/>
  <c r="BH38" i="178"/>
  <c r="BG38" i="178"/>
  <c r="BF38" i="178"/>
  <c r="BE38" i="178"/>
  <c r="BD38" i="178"/>
  <c r="BC38" i="178"/>
  <c r="BB38" i="178"/>
  <c r="BA38" i="178"/>
  <c r="AZ38" i="178"/>
  <c r="AY38" i="178"/>
  <c r="AX38" i="178"/>
  <c r="AW38" i="178"/>
  <c r="AV38" i="178"/>
  <c r="AU38" i="178"/>
  <c r="AT38" i="178"/>
  <c r="AS38" i="178"/>
  <c r="AR38" i="178"/>
  <c r="AQ38" i="178"/>
  <c r="AP38" i="178"/>
  <c r="AO38" i="178"/>
  <c r="AN38" i="178"/>
  <c r="AM38" i="178"/>
  <c r="AL38" i="178"/>
  <c r="AK38" i="178"/>
  <c r="AJ38" i="178"/>
  <c r="AI38" i="178"/>
  <c r="AH38" i="178"/>
  <c r="AG38" i="178"/>
  <c r="AF38" i="178"/>
  <c r="AE38" i="178"/>
  <c r="AD38" i="178"/>
  <c r="AC38" i="178"/>
  <c r="AB38" i="178"/>
  <c r="AA38" i="178"/>
  <c r="Z38" i="178"/>
  <c r="Y38" i="178"/>
  <c r="X38" i="178"/>
  <c r="W38" i="178"/>
  <c r="V38" i="178"/>
  <c r="U38" i="178"/>
  <c r="T38" i="178"/>
  <c r="S38" i="178"/>
  <c r="R38" i="178"/>
  <c r="P38" i="178"/>
  <c r="O38" i="178"/>
  <c r="L38" i="178"/>
  <c r="K38" i="178"/>
  <c r="BI37" i="178"/>
  <c r="BH37" i="178"/>
  <c r="BG37" i="178"/>
  <c r="BF37" i="178"/>
  <c r="BE37" i="178"/>
  <c r="BD37" i="178"/>
  <c r="BC37" i="178"/>
  <c r="BB37" i="178"/>
  <c r="BA37" i="178"/>
  <c r="AZ37" i="178"/>
  <c r="AY37" i="178"/>
  <c r="AX37" i="178"/>
  <c r="AW37" i="178"/>
  <c r="AV37" i="178"/>
  <c r="AU37" i="178"/>
  <c r="AT37" i="178"/>
  <c r="AS37" i="178"/>
  <c r="AR37" i="178"/>
  <c r="AQ37" i="178"/>
  <c r="AP37" i="178"/>
  <c r="AO37" i="178"/>
  <c r="AN37" i="178"/>
  <c r="AM37" i="178"/>
  <c r="AL37" i="178"/>
  <c r="AK37" i="178"/>
  <c r="AJ37" i="178"/>
  <c r="AI37" i="178"/>
  <c r="AH37" i="178"/>
  <c r="AG37" i="178"/>
  <c r="AF37" i="178"/>
  <c r="AE37" i="178"/>
  <c r="AD37" i="178"/>
  <c r="AC37" i="178"/>
  <c r="AB37" i="178"/>
  <c r="AA37" i="178"/>
  <c r="Z37" i="178"/>
  <c r="Y37" i="178"/>
  <c r="X37" i="178"/>
  <c r="W37" i="178"/>
  <c r="V37" i="178"/>
  <c r="U37" i="178"/>
  <c r="T37" i="178"/>
  <c r="S37" i="178"/>
  <c r="R37" i="178"/>
  <c r="P37" i="178"/>
  <c r="O37" i="178"/>
  <c r="L37" i="178"/>
  <c r="K37" i="178"/>
  <c r="BI36" i="178"/>
  <c r="BH36" i="178"/>
  <c r="BG36" i="178"/>
  <c r="BF36" i="178"/>
  <c r="BE36" i="178"/>
  <c r="BD36" i="178"/>
  <c r="BC36" i="178"/>
  <c r="BB36" i="178"/>
  <c r="BA36" i="178"/>
  <c r="AZ36" i="178"/>
  <c r="AY36" i="178"/>
  <c r="AX36" i="178"/>
  <c r="AW36" i="178"/>
  <c r="AV36" i="178"/>
  <c r="AU36" i="178"/>
  <c r="AT36" i="178"/>
  <c r="AS36" i="178"/>
  <c r="AR36" i="178"/>
  <c r="AQ36" i="178"/>
  <c r="AP36" i="178"/>
  <c r="AO36" i="178"/>
  <c r="AN36" i="178"/>
  <c r="AM36" i="178"/>
  <c r="AL36" i="178"/>
  <c r="AK36" i="178"/>
  <c r="AJ36" i="178"/>
  <c r="AI36" i="178"/>
  <c r="AH36" i="178"/>
  <c r="AG36" i="178"/>
  <c r="AF36" i="178"/>
  <c r="AE36" i="178"/>
  <c r="AD36" i="178"/>
  <c r="AC36" i="178"/>
  <c r="AB36" i="178"/>
  <c r="AA36" i="178"/>
  <c r="Z36" i="178"/>
  <c r="Y36" i="178"/>
  <c r="X36" i="178"/>
  <c r="W36" i="178"/>
  <c r="V36" i="178"/>
  <c r="U36" i="178"/>
  <c r="T36" i="178"/>
  <c r="S36" i="178"/>
  <c r="R36" i="178"/>
  <c r="P36" i="178"/>
  <c r="O36" i="178"/>
  <c r="L36" i="178"/>
  <c r="K36" i="178"/>
  <c r="BI35" i="178"/>
  <c r="BH35" i="178"/>
  <c r="BG35" i="178"/>
  <c r="BF35" i="178"/>
  <c r="BE35" i="178"/>
  <c r="BD35" i="178"/>
  <c r="BC35" i="178"/>
  <c r="BB35" i="178"/>
  <c r="BA35" i="178"/>
  <c r="AZ35" i="178"/>
  <c r="AY35" i="178"/>
  <c r="AX35" i="178"/>
  <c r="AW35" i="178"/>
  <c r="AV35" i="178"/>
  <c r="AU35" i="178"/>
  <c r="AT35" i="178"/>
  <c r="AS35" i="178"/>
  <c r="AR35" i="178"/>
  <c r="AQ35" i="178"/>
  <c r="AP35" i="178"/>
  <c r="AO35" i="178"/>
  <c r="AN35" i="178"/>
  <c r="AM35" i="178"/>
  <c r="AL35" i="178"/>
  <c r="AK35" i="178"/>
  <c r="AJ35" i="178"/>
  <c r="AI35" i="178"/>
  <c r="AH35" i="178"/>
  <c r="AG35" i="178"/>
  <c r="AF35" i="178"/>
  <c r="AE35" i="178"/>
  <c r="AD35" i="178"/>
  <c r="AC35" i="178"/>
  <c r="AB35" i="178"/>
  <c r="AA35" i="178"/>
  <c r="Z35" i="178"/>
  <c r="Y35" i="178"/>
  <c r="X35" i="178"/>
  <c r="W35" i="178"/>
  <c r="V35" i="178"/>
  <c r="U35" i="178"/>
  <c r="T35" i="178"/>
  <c r="S35" i="178"/>
  <c r="R35" i="178"/>
  <c r="P35" i="178"/>
  <c r="O35" i="178"/>
  <c r="L35" i="178"/>
  <c r="K35" i="178"/>
  <c r="BI34" i="178"/>
  <c r="BH34" i="178"/>
  <c r="BG34" i="178"/>
  <c r="BF34" i="178"/>
  <c r="BE34" i="178"/>
  <c r="BD34" i="178"/>
  <c r="BC34" i="178"/>
  <c r="BB34" i="178"/>
  <c r="BA34" i="178"/>
  <c r="AZ34" i="178"/>
  <c r="AY34" i="178"/>
  <c r="AX34" i="178"/>
  <c r="AW34" i="178"/>
  <c r="AV34" i="178"/>
  <c r="AU34" i="178"/>
  <c r="AT34" i="178"/>
  <c r="AS34" i="178"/>
  <c r="AR34" i="178"/>
  <c r="AQ34" i="178"/>
  <c r="AP34" i="178"/>
  <c r="AO34" i="178"/>
  <c r="AN34" i="178"/>
  <c r="AM34" i="178"/>
  <c r="AL34" i="178"/>
  <c r="AK34" i="178"/>
  <c r="AJ34" i="178"/>
  <c r="AI34" i="178"/>
  <c r="AH34" i="178"/>
  <c r="AG34" i="178"/>
  <c r="AF34" i="178"/>
  <c r="AE34" i="178"/>
  <c r="AD34" i="178"/>
  <c r="AC34" i="178"/>
  <c r="AB34" i="178"/>
  <c r="AA34" i="178"/>
  <c r="Z34" i="178"/>
  <c r="Y34" i="178"/>
  <c r="X34" i="178"/>
  <c r="W34" i="178"/>
  <c r="V34" i="178"/>
  <c r="U34" i="178"/>
  <c r="T34" i="178"/>
  <c r="S34" i="178"/>
  <c r="R34" i="178"/>
  <c r="P34" i="178"/>
  <c r="O34" i="178"/>
  <c r="L34" i="178"/>
  <c r="K34" i="178"/>
  <c r="BI33" i="178"/>
  <c r="BH33" i="178"/>
  <c r="BG33" i="178"/>
  <c r="BF33" i="178"/>
  <c r="BE33" i="178"/>
  <c r="BD33" i="178"/>
  <c r="BC33" i="178"/>
  <c r="BB33" i="178"/>
  <c r="BA33" i="178"/>
  <c r="AZ33" i="178"/>
  <c r="AY33" i="178"/>
  <c r="AX33" i="178"/>
  <c r="AW33" i="178"/>
  <c r="AV33" i="178"/>
  <c r="AU33" i="178"/>
  <c r="AT33" i="178"/>
  <c r="AS33" i="178"/>
  <c r="AR33" i="178"/>
  <c r="AQ33" i="178"/>
  <c r="AP33" i="178"/>
  <c r="AO33" i="178"/>
  <c r="AN33" i="178"/>
  <c r="AM33" i="178"/>
  <c r="AL33" i="178"/>
  <c r="AK33" i="178"/>
  <c r="AJ33" i="178"/>
  <c r="AI33" i="178"/>
  <c r="AH33" i="178"/>
  <c r="AG33" i="178"/>
  <c r="AF33" i="178"/>
  <c r="AE33" i="178"/>
  <c r="AD33" i="178"/>
  <c r="AC33" i="178"/>
  <c r="AB33" i="178"/>
  <c r="AA33" i="178"/>
  <c r="Z33" i="178"/>
  <c r="Y33" i="178"/>
  <c r="X33" i="178"/>
  <c r="W33" i="178"/>
  <c r="V33" i="178"/>
  <c r="U33" i="178"/>
  <c r="T33" i="178"/>
  <c r="S33" i="178"/>
  <c r="R33" i="178"/>
  <c r="P33" i="178"/>
  <c r="O33" i="178"/>
  <c r="L33" i="178"/>
  <c r="K33" i="178"/>
  <c r="BI32" i="178"/>
  <c r="BH32" i="178"/>
  <c r="BG32" i="178"/>
  <c r="BF32" i="178"/>
  <c r="BE32" i="178"/>
  <c r="BD32" i="178"/>
  <c r="BC32" i="178"/>
  <c r="BB32" i="178"/>
  <c r="BA32" i="178"/>
  <c r="AZ32" i="178"/>
  <c r="AY32" i="178"/>
  <c r="AX32" i="178"/>
  <c r="AW32" i="178"/>
  <c r="AV32" i="178"/>
  <c r="AU32" i="178"/>
  <c r="AT32" i="178"/>
  <c r="AS32" i="178"/>
  <c r="AR32" i="178"/>
  <c r="AQ32" i="178"/>
  <c r="AP32" i="178"/>
  <c r="AO32" i="178"/>
  <c r="AN32" i="178"/>
  <c r="AM32" i="178"/>
  <c r="AL32" i="178"/>
  <c r="AK32" i="178"/>
  <c r="AJ32" i="178"/>
  <c r="AI32" i="178"/>
  <c r="AH32" i="178"/>
  <c r="AG32" i="178"/>
  <c r="AF32" i="178"/>
  <c r="AE32" i="178"/>
  <c r="AD32" i="178"/>
  <c r="AC32" i="178"/>
  <c r="AB32" i="178"/>
  <c r="AA32" i="178"/>
  <c r="Z32" i="178"/>
  <c r="Y32" i="178"/>
  <c r="X32" i="178"/>
  <c r="W32" i="178"/>
  <c r="V32" i="178"/>
  <c r="U32" i="178"/>
  <c r="T32" i="178"/>
  <c r="S32" i="178"/>
  <c r="R32" i="178"/>
  <c r="P32" i="178"/>
  <c r="O32" i="178"/>
  <c r="L32" i="178"/>
  <c r="K32" i="178"/>
  <c r="BI31" i="178"/>
  <c r="BH31" i="178"/>
  <c r="BG31" i="178"/>
  <c r="BF31" i="178"/>
  <c r="BE31" i="178"/>
  <c r="BD31" i="178"/>
  <c r="BC31" i="178"/>
  <c r="BB31" i="178"/>
  <c r="BA31" i="178"/>
  <c r="AZ31" i="178"/>
  <c r="AY31" i="178"/>
  <c r="AX31" i="178"/>
  <c r="AW31" i="178"/>
  <c r="AV31" i="178"/>
  <c r="AU31" i="178"/>
  <c r="AT31" i="178"/>
  <c r="AS31" i="178"/>
  <c r="AR31" i="178"/>
  <c r="AQ31" i="178"/>
  <c r="AP31" i="178"/>
  <c r="AO31" i="178"/>
  <c r="AN31" i="178"/>
  <c r="AM31" i="178"/>
  <c r="AL31" i="178"/>
  <c r="AK31" i="178"/>
  <c r="AJ31" i="178"/>
  <c r="AI31" i="178"/>
  <c r="AH31" i="178"/>
  <c r="AG31" i="178"/>
  <c r="AF31" i="178"/>
  <c r="AE31" i="178"/>
  <c r="AD31" i="178"/>
  <c r="AC31" i="178"/>
  <c r="AB31" i="178"/>
  <c r="AA31" i="178"/>
  <c r="Z31" i="178"/>
  <c r="Y31" i="178"/>
  <c r="X31" i="178"/>
  <c r="W31" i="178"/>
  <c r="V31" i="178"/>
  <c r="U31" i="178"/>
  <c r="T31" i="178"/>
  <c r="S31" i="178"/>
  <c r="R31" i="178"/>
  <c r="P31" i="178"/>
  <c r="O31" i="178"/>
  <c r="L31" i="178"/>
  <c r="K31" i="178"/>
  <c r="BI30" i="178"/>
  <c r="BH30" i="178"/>
  <c r="BG30" i="178"/>
  <c r="BF30" i="178"/>
  <c r="BE30" i="178"/>
  <c r="BD30" i="178"/>
  <c r="BC30" i="178"/>
  <c r="BB30" i="178"/>
  <c r="BA30" i="178"/>
  <c r="AZ30" i="178"/>
  <c r="AY30" i="178"/>
  <c r="AX30" i="178"/>
  <c r="AW30" i="178"/>
  <c r="AV30" i="178"/>
  <c r="AU30" i="178"/>
  <c r="AT30" i="178"/>
  <c r="AS30" i="178"/>
  <c r="AR30" i="178"/>
  <c r="AQ30" i="178"/>
  <c r="AP30" i="178"/>
  <c r="AO30" i="178"/>
  <c r="AN30" i="178"/>
  <c r="AM30" i="178"/>
  <c r="AL30" i="178"/>
  <c r="AK30" i="178"/>
  <c r="AJ30" i="178"/>
  <c r="AI30" i="178"/>
  <c r="AH30" i="178"/>
  <c r="AG30" i="178"/>
  <c r="AF30" i="178"/>
  <c r="AE30" i="178"/>
  <c r="AD30" i="178"/>
  <c r="AC30" i="178"/>
  <c r="AB30" i="178"/>
  <c r="AA30" i="178"/>
  <c r="Z30" i="178"/>
  <c r="Y30" i="178"/>
  <c r="X30" i="178"/>
  <c r="W30" i="178"/>
  <c r="V30" i="178"/>
  <c r="U30" i="178"/>
  <c r="T30" i="178"/>
  <c r="S30" i="178"/>
  <c r="R30" i="178"/>
  <c r="P30" i="178"/>
  <c r="O30" i="178"/>
  <c r="L30" i="178"/>
  <c r="K30" i="178"/>
  <c r="BI29" i="178"/>
  <c r="BH29" i="178"/>
  <c r="BG29" i="178"/>
  <c r="BF29" i="178"/>
  <c r="BE29" i="178"/>
  <c r="BD29" i="178"/>
  <c r="BC29" i="178"/>
  <c r="BB29" i="178"/>
  <c r="BA29" i="178"/>
  <c r="AZ29" i="178"/>
  <c r="AY29" i="178"/>
  <c r="AX29" i="178"/>
  <c r="AW29" i="178"/>
  <c r="AV29" i="178"/>
  <c r="AU29" i="178"/>
  <c r="AT29" i="178"/>
  <c r="AS29" i="178"/>
  <c r="AR29" i="178"/>
  <c r="AQ29" i="178"/>
  <c r="AP29" i="178"/>
  <c r="AO29" i="178"/>
  <c r="AN29" i="178"/>
  <c r="AM29" i="178"/>
  <c r="AL29" i="178"/>
  <c r="AK29" i="178"/>
  <c r="AJ29" i="178"/>
  <c r="AI29" i="178"/>
  <c r="AH29" i="178"/>
  <c r="AG29" i="178"/>
  <c r="AF29" i="178"/>
  <c r="AE29" i="178"/>
  <c r="AD29" i="178"/>
  <c r="AC29" i="178"/>
  <c r="AB29" i="178"/>
  <c r="AA29" i="178"/>
  <c r="Z29" i="178"/>
  <c r="Y29" i="178"/>
  <c r="X29" i="178"/>
  <c r="W29" i="178"/>
  <c r="V29" i="178"/>
  <c r="U29" i="178"/>
  <c r="T29" i="178"/>
  <c r="S29" i="178"/>
  <c r="R29" i="178"/>
  <c r="P29" i="178"/>
  <c r="O29" i="178"/>
  <c r="L29" i="178"/>
  <c r="K29" i="178"/>
  <c r="BI28" i="178"/>
  <c r="BH28" i="178"/>
  <c r="BG28" i="178"/>
  <c r="BF28" i="178"/>
  <c r="BE28" i="178"/>
  <c r="BD28" i="178"/>
  <c r="BC28" i="178"/>
  <c r="BB28" i="178"/>
  <c r="BA28" i="178"/>
  <c r="AZ28" i="178"/>
  <c r="AY28" i="178"/>
  <c r="AX28" i="178"/>
  <c r="AW28" i="178"/>
  <c r="AV28" i="178"/>
  <c r="AU28" i="178"/>
  <c r="AT28" i="178"/>
  <c r="AS28" i="178"/>
  <c r="AR28" i="178"/>
  <c r="AQ28" i="178"/>
  <c r="AP28" i="178"/>
  <c r="AO28" i="178"/>
  <c r="AN28" i="178"/>
  <c r="AM28" i="178"/>
  <c r="AL28" i="178"/>
  <c r="AK28" i="178"/>
  <c r="AJ28" i="178"/>
  <c r="AI28" i="178"/>
  <c r="AH28" i="178"/>
  <c r="AG28" i="178"/>
  <c r="AF28" i="178"/>
  <c r="AE28" i="178"/>
  <c r="AD28" i="178"/>
  <c r="AC28" i="178"/>
  <c r="AB28" i="178"/>
  <c r="AA28" i="178"/>
  <c r="Z28" i="178"/>
  <c r="Y28" i="178"/>
  <c r="X28" i="178"/>
  <c r="W28" i="178"/>
  <c r="V28" i="178"/>
  <c r="U28" i="178"/>
  <c r="T28" i="178"/>
  <c r="S28" i="178"/>
  <c r="R28" i="178"/>
  <c r="P28" i="178"/>
  <c r="O28" i="178"/>
  <c r="L28" i="178"/>
  <c r="K28" i="178"/>
  <c r="BI27" i="178"/>
  <c r="BH27" i="178"/>
  <c r="BG27" i="178"/>
  <c r="BF27" i="178"/>
  <c r="BE27" i="178"/>
  <c r="BD27" i="178"/>
  <c r="BC27" i="178"/>
  <c r="BB27" i="178"/>
  <c r="BA27" i="178"/>
  <c r="AZ27" i="178"/>
  <c r="AY27" i="178"/>
  <c r="AX27" i="178"/>
  <c r="AW27" i="178"/>
  <c r="AV27" i="178"/>
  <c r="AU27" i="178"/>
  <c r="AT27" i="178"/>
  <c r="AS27" i="178"/>
  <c r="AR27" i="178"/>
  <c r="AQ27" i="178"/>
  <c r="AP27" i="178"/>
  <c r="AO27" i="178"/>
  <c r="AN27" i="178"/>
  <c r="AM27" i="178"/>
  <c r="AL27" i="178"/>
  <c r="AK27" i="178"/>
  <c r="AJ27" i="178"/>
  <c r="AI27" i="178"/>
  <c r="AH27" i="178"/>
  <c r="AG27" i="178"/>
  <c r="AF27" i="178"/>
  <c r="AE27" i="178"/>
  <c r="AD27" i="178"/>
  <c r="AC27" i="178"/>
  <c r="AB27" i="178"/>
  <c r="AA27" i="178"/>
  <c r="Z27" i="178"/>
  <c r="Y27" i="178"/>
  <c r="X27" i="178"/>
  <c r="W27" i="178"/>
  <c r="V27" i="178"/>
  <c r="U27" i="178"/>
  <c r="T27" i="178"/>
  <c r="S27" i="178"/>
  <c r="R27" i="178"/>
  <c r="P27" i="178"/>
  <c r="O27" i="178"/>
  <c r="L27" i="178"/>
  <c r="K27" i="178"/>
  <c r="BI26" i="178"/>
  <c r="BH26" i="178"/>
  <c r="BG26" i="178"/>
  <c r="BF26" i="178"/>
  <c r="BE26" i="178"/>
  <c r="BD26" i="178"/>
  <c r="BC26" i="178"/>
  <c r="BB26" i="178"/>
  <c r="BA26" i="178"/>
  <c r="AZ26" i="178"/>
  <c r="AY26" i="178"/>
  <c r="AX26" i="178"/>
  <c r="AW26" i="178"/>
  <c r="AV26" i="178"/>
  <c r="AU26" i="178"/>
  <c r="AT26" i="178"/>
  <c r="AS26" i="178"/>
  <c r="AR26" i="178"/>
  <c r="AQ26" i="178"/>
  <c r="AP26" i="178"/>
  <c r="AO26" i="178"/>
  <c r="AN26" i="178"/>
  <c r="AM26" i="178"/>
  <c r="AL26" i="178"/>
  <c r="AK26" i="178"/>
  <c r="AJ26" i="178"/>
  <c r="AI26" i="178"/>
  <c r="AH26" i="178"/>
  <c r="AG26" i="178"/>
  <c r="AF26" i="178"/>
  <c r="AE26" i="178"/>
  <c r="AD26" i="178"/>
  <c r="AC26" i="178"/>
  <c r="AB26" i="178"/>
  <c r="AA26" i="178"/>
  <c r="Z26" i="178"/>
  <c r="Y26" i="178"/>
  <c r="X26" i="178"/>
  <c r="W26" i="178"/>
  <c r="V26" i="178"/>
  <c r="U26" i="178"/>
  <c r="T26" i="178"/>
  <c r="S26" i="178"/>
  <c r="R26" i="178"/>
  <c r="P26" i="178"/>
  <c r="O26" i="178"/>
  <c r="L26" i="178"/>
  <c r="K26" i="178"/>
  <c r="BI25" i="178"/>
  <c r="BH25" i="178"/>
  <c r="BG25" i="178"/>
  <c r="BF25" i="178"/>
  <c r="BE25" i="178"/>
  <c r="BD25" i="178"/>
  <c r="BC25" i="178"/>
  <c r="BB25" i="178"/>
  <c r="BA25" i="178"/>
  <c r="AZ25" i="178"/>
  <c r="AY25" i="178"/>
  <c r="AX25" i="178"/>
  <c r="AW25" i="178"/>
  <c r="AV25" i="178"/>
  <c r="AU25" i="178"/>
  <c r="AT25" i="178"/>
  <c r="AS25" i="178"/>
  <c r="AR25" i="178"/>
  <c r="AQ25" i="178"/>
  <c r="AP25" i="178"/>
  <c r="AO25" i="178"/>
  <c r="AN25" i="178"/>
  <c r="AM25" i="178"/>
  <c r="AL25" i="178"/>
  <c r="AK25" i="178"/>
  <c r="AJ25" i="178"/>
  <c r="AI25" i="178"/>
  <c r="AH25" i="178"/>
  <c r="AG25" i="178"/>
  <c r="AF25" i="178"/>
  <c r="AE25" i="178"/>
  <c r="AD25" i="178"/>
  <c r="AC25" i="178"/>
  <c r="AB25" i="178"/>
  <c r="AA25" i="178"/>
  <c r="Z25" i="178"/>
  <c r="Y25" i="178"/>
  <c r="X25" i="178"/>
  <c r="W25" i="178"/>
  <c r="V25" i="178"/>
  <c r="U25" i="178"/>
  <c r="T25" i="178"/>
  <c r="S25" i="178"/>
  <c r="R25" i="178"/>
  <c r="P25" i="178"/>
  <c r="O25" i="178"/>
  <c r="L25" i="178"/>
  <c r="K25" i="178"/>
  <c r="BI24" i="178"/>
  <c r="BH24" i="178"/>
  <c r="BG24" i="178"/>
  <c r="BF24" i="178"/>
  <c r="BE24" i="178"/>
  <c r="BD24" i="178"/>
  <c r="BC24" i="178"/>
  <c r="BB24" i="178"/>
  <c r="BA24" i="178"/>
  <c r="AZ24" i="178"/>
  <c r="AY24" i="178"/>
  <c r="AX24" i="178"/>
  <c r="AW24" i="178"/>
  <c r="AV24" i="178"/>
  <c r="AU24" i="178"/>
  <c r="AT24" i="178"/>
  <c r="AS24" i="178"/>
  <c r="AR24" i="178"/>
  <c r="AQ24" i="178"/>
  <c r="AP24" i="178"/>
  <c r="AO24" i="178"/>
  <c r="AN24" i="178"/>
  <c r="AM24" i="178"/>
  <c r="AL24" i="178"/>
  <c r="AK24" i="178"/>
  <c r="AJ24" i="178"/>
  <c r="AI24" i="178"/>
  <c r="AH24" i="178"/>
  <c r="AG24" i="178"/>
  <c r="AF24" i="178"/>
  <c r="AE24" i="178"/>
  <c r="AD24" i="178"/>
  <c r="AC24" i="178"/>
  <c r="AB24" i="178"/>
  <c r="AA24" i="178"/>
  <c r="Z24" i="178"/>
  <c r="Y24" i="178"/>
  <c r="X24" i="178"/>
  <c r="W24" i="178"/>
  <c r="V24" i="178"/>
  <c r="U24" i="178"/>
  <c r="T24" i="178"/>
  <c r="S24" i="178"/>
  <c r="R24" i="178"/>
  <c r="P24" i="178"/>
  <c r="O24" i="178"/>
  <c r="L24" i="178"/>
  <c r="K24" i="178"/>
  <c r="BI23" i="178"/>
  <c r="BH23" i="178"/>
  <c r="BG23" i="178"/>
  <c r="BF23" i="178"/>
  <c r="BE23" i="178"/>
  <c r="BD23" i="178"/>
  <c r="BC23" i="178"/>
  <c r="BB23" i="178"/>
  <c r="BA23" i="178"/>
  <c r="AZ23" i="178"/>
  <c r="AY23" i="178"/>
  <c r="AX23" i="178"/>
  <c r="AW23" i="178"/>
  <c r="AV23" i="178"/>
  <c r="AU23" i="178"/>
  <c r="AT23" i="178"/>
  <c r="AS23" i="178"/>
  <c r="AR23" i="178"/>
  <c r="AQ23" i="178"/>
  <c r="AP23" i="178"/>
  <c r="AO23" i="178"/>
  <c r="AN23" i="178"/>
  <c r="AM23" i="178"/>
  <c r="AL23" i="178"/>
  <c r="AK23" i="178"/>
  <c r="AJ23" i="178"/>
  <c r="AI23" i="178"/>
  <c r="AH23" i="178"/>
  <c r="AG23" i="178"/>
  <c r="AF23" i="178"/>
  <c r="AE23" i="178"/>
  <c r="AD23" i="178"/>
  <c r="AC23" i="178"/>
  <c r="AB23" i="178"/>
  <c r="AA23" i="178"/>
  <c r="Z23" i="178"/>
  <c r="Y23" i="178"/>
  <c r="X23" i="178"/>
  <c r="W23" i="178"/>
  <c r="V23" i="178"/>
  <c r="U23" i="178"/>
  <c r="T23" i="178"/>
  <c r="S23" i="178"/>
  <c r="R23" i="178"/>
  <c r="P23" i="178"/>
  <c r="O23" i="178"/>
  <c r="L23" i="178"/>
  <c r="K23" i="178"/>
  <c r="BI22" i="178"/>
  <c r="BH22" i="178"/>
  <c r="BG22" i="178"/>
  <c r="BF22" i="178"/>
  <c r="BE22" i="178"/>
  <c r="BD22" i="178"/>
  <c r="BC22" i="178"/>
  <c r="BB22" i="178"/>
  <c r="BA22" i="178"/>
  <c r="AZ22" i="178"/>
  <c r="AY22" i="178"/>
  <c r="AX22" i="178"/>
  <c r="AW22" i="178"/>
  <c r="AV22" i="178"/>
  <c r="AU22" i="178"/>
  <c r="AT22" i="178"/>
  <c r="AS22" i="178"/>
  <c r="AR22" i="178"/>
  <c r="AQ22" i="178"/>
  <c r="AP22" i="178"/>
  <c r="AO22" i="178"/>
  <c r="AN22" i="178"/>
  <c r="AM22" i="178"/>
  <c r="AL22" i="178"/>
  <c r="AK22" i="178"/>
  <c r="AJ22" i="178"/>
  <c r="AI22" i="178"/>
  <c r="AH22" i="178"/>
  <c r="AG22" i="178"/>
  <c r="AF22" i="178"/>
  <c r="AE22" i="178"/>
  <c r="AD22" i="178"/>
  <c r="AC22" i="178"/>
  <c r="AB22" i="178"/>
  <c r="AA22" i="178"/>
  <c r="Z22" i="178"/>
  <c r="Y22" i="178"/>
  <c r="X22" i="178"/>
  <c r="W22" i="178"/>
  <c r="V22" i="178"/>
  <c r="U22" i="178"/>
  <c r="T22" i="178"/>
  <c r="S22" i="178"/>
  <c r="R22" i="178"/>
  <c r="P22" i="178"/>
  <c r="O22" i="178"/>
  <c r="L22" i="178"/>
  <c r="K22" i="178"/>
  <c r="BI21" i="178"/>
  <c r="BH21" i="178"/>
  <c r="BG21" i="178"/>
  <c r="BF21" i="178"/>
  <c r="BE21" i="178"/>
  <c r="BD21" i="178"/>
  <c r="BC21" i="178"/>
  <c r="BB21" i="178"/>
  <c r="BA21" i="178"/>
  <c r="AZ21" i="178"/>
  <c r="AY21" i="178"/>
  <c r="AX21" i="178"/>
  <c r="AW21" i="178"/>
  <c r="AV21" i="178"/>
  <c r="AU21" i="178"/>
  <c r="AT21" i="178"/>
  <c r="AS21" i="178"/>
  <c r="AR21" i="178"/>
  <c r="AQ21" i="178"/>
  <c r="AP21" i="178"/>
  <c r="AO21" i="178"/>
  <c r="AN21" i="178"/>
  <c r="AM21" i="178"/>
  <c r="AL21" i="178"/>
  <c r="AK21" i="178"/>
  <c r="AJ21" i="178"/>
  <c r="AI21" i="178"/>
  <c r="AH21" i="178"/>
  <c r="AG21" i="178"/>
  <c r="AF21" i="178"/>
  <c r="AE21" i="178"/>
  <c r="AD21" i="178"/>
  <c r="AC21" i="178"/>
  <c r="AB21" i="178"/>
  <c r="AA21" i="178"/>
  <c r="Z21" i="178"/>
  <c r="Y21" i="178"/>
  <c r="X21" i="178"/>
  <c r="W21" i="178"/>
  <c r="V21" i="178"/>
  <c r="U21" i="178"/>
  <c r="T21" i="178"/>
  <c r="S21" i="178"/>
  <c r="R21" i="178"/>
  <c r="P21" i="178"/>
  <c r="O21" i="178"/>
  <c r="L21" i="178"/>
  <c r="K21" i="178"/>
  <c r="BI20" i="178"/>
  <c r="BH20" i="178"/>
  <c r="BG20" i="178"/>
  <c r="BF20" i="178"/>
  <c r="BE20" i="178"/>
  <c r="BD20" i="178"/>
  <c r="BC20" i="178"/>
  <c r="BB20" i="178"/>
  <c r="BA20" i="178"/>
  <c r="AZ20" i="178"/>
  <c r="AY20" i="178"/>
  <c r="AX20" i="178"/>
  <c r="AW20" i="178"/>
  <c r="AV20" i="178"/>
  <c r="AU20" i="178"/>
  <c r="AT20" i="178"/>
  <c r="AS20" i="178"/>
  <c r="AR20" i="178"/>
  <c r="AQ20" i="178"/>
  <c r="AP20" i="178"/>
  <c r="AO20" i="178"/>
  <c r="AN20" i="178"/>
  <c r="AM20" i="178"/>
  <c r="AL20" i="178"/>
  <c r="AK20" i="178"/>
  <c r="AJ20" i="178"/>
  <c r="AI20" i="178"/>
  <c r="AH20" i="178"/>
  <c r="AG20" i="178"/>
  <c r="AF20" i="178"/>
  <c r="AE20" i="178"/>
  <c r="AD20" i="178"/>
  <c r="AC20" i="178"/>
  <c r="AB20" i="178"/>
  <c r="AA20" i="178"/>
  <c r="Z20" i="178"/>
  <c r="Y20" i="178"/>
  <c r="X20" i="178"/>
  <c r="W20" i="178"/>
  <c r="V20" i="178"/>
  <c r="U20" i="178"/>
  <c r="T20" i="178"/>
  <c r="S20" i="178"/>
  <c r="R20" i="178"/>
  <c r="P20" i="178"/>
  <c r="O20" i="178"/>
  <c r="L20" i="178"/>
  <c r="K20" i="178"/>
  <c r="BI19" i="178"/>
  <c r="BH19" i="178"/>
  <c r="BG19" i="178"/>
  <c r="BF19" i="178"/>
  <c r="BE19" i="178"/>
  <c r="BD19" i="178"/>
  <c r="BC19" i="178"/>
  <c r="BB19" i="178"/>
  <c r="BA19" i="178"/>
  <c r="AZ19" i="178"/>
  <c r="AY19" i="178"/>
  <c r="AX19" i="178"/>
  <c r="AW19" i="178"/>
  <c r="AV19" i="178"/>
  <c r="AU19" i="178"/>
  <c r="AT19" i="178"/>
  <c r="AS19" i="178"/>
  <c r="AR19" i="178"/>
  <c r="AQ19" i="178"/>
  <c r="AP19" i="178"/>
  <c r="AO19" i="178"/>
  <c r="AN19" i="178"/>
  <c r="AM19" i="178"/>
  <c r="AL19" i="178"/>
  <c r="AK19" i="178"/>
  <c r="AJ19" i="178"/>
  <c r="AI19" i="178"/>
  <c r="AH19" i="178"/>
  <c r="AG19" i="178"/>
  <c r="AF19" i="178"/>
  <c r="AE19" i="178"/>
  <c r="AD19" i="178"/>
  <c r="AC19" i="178"/>
  <c r="AB19" i="178"/>
  <c r="AA19" i="178"/>
  <c r="Z19" i="178"/>
  <c r="Y19" i="178"/>
  <c r="X19" i="178"/>
  <c r="W19" i="178"/>
  <c r="V19" i="178"/>
  <c r="U19" i="178"/>
  <c r="T19" i="178"/>
  <c r="S19" i="178"/>
  <c r="R19" i="178"/>
  <c r="P19" i="178"/>
  <c r="O19" i="178"/>
  <c r="L19" i="178"/>
  <c r="K19" i="178"/>
  <c r="BI18" i="178"/>
  <c r="BH18" i="178"/>
  <c r="BG18" i="178"/>
  <c r="BF18" i="178"/>
  <c r="BE18" i="178"/>
  <c r="BD18" i="178"/>
  <c r="BC18" i="178"/>
  <c r="BB18" i="178"/>
  <c r="BA18" i="178"/>
  <c r="AZ18" i="178"/>
  <c r="AY18" i="178"/>
  <c r="AX18" i="178"/>
  <c r="AW18" i="178"/>
  <c r="AV18" i="178"/>
  <c r="AU18" i="178"/>
  <c r="AT18" i="178"/>
  <c r="AS18" i="178"/>
  <c r="AR18" i="178"/>
  <c r="AQ18" i="178"/>
  <c r="AP18" i="178"/>
  <c r="AO18" i="178"/>
  <c r="AN18" i="178"/>
  <c r="AM18" i="178"/>
  <c r="AL18" i="178"/>
  <c r="AK18" i="178"/>
  <c r="AJ18" i="178"/>
  <c r="AI18" i="178"/>
  <c r="AH18" i="178"/>
  <c r="AG18" i="178"/>
  <c r="AF18" i="178"/>
  <c r="AE18" i="178"/>
  <c r="AD18" i="178"/>
  <c r="AC18" i="178"/>
  <c r="AB18" i="178"/>
  <c r="AA18" i="178"/>
  <c r="Z18" i="178"/>
  <c r="Y18" i="178"/>
  <c r="X18" i="178"/>
  <c r="W18" i="178"/>
  <c r="V18" i="178"/>
  <c r="U18" i="178"/>
  <c r="T18" i="178"/>
  <c r="S18" i="178"/>
  <c r="R18" i="178"/>
  <c r="P18" i="178"/>
  <c r="O18" i="178"/>
  <c r="L18" i="178"/>
  <c r="K18" i="178"/>
  <c r="BI17" i="178"/>
  <c r="BH17" i="178"/>
  <c r="BG17" i="178"/>
  <c r="BF17" i="178"/>
  <c r="BE17" i="178"/>
  <c r="BD17" i="178"/>
  <c r="BC17" i="178"/>
  <c r="BB17" i="178"/>
  <c r="BA17" i="178"/>
  <c r="AZ17" i="178"/>
  <c r="AY17" i="178"/>
  <c r="AX17" i="178"/>
  <c r="AW17" i="178"/>
  <c r="AV17" i="178"/>
  <c r="AU17" i="178"/>
  <c r="AT17" i="178"/>
  <c r="AS17" i="178"/>
  <c r="AR17" i="178"/>
  <c r="AQ17" i="178"/>
  <c r="AP17" i="178"/>
  <c r="AO17" i="178"/>
  <c r="AN17" i="178"/>
  <c r="AM17" i="178"/>
  <c r="AL17" i="178"/>
  <c r="AK17" i="178"/>
  <c r="AJ17" i="178"/>
  <c r="AI17" i="178"/>
  <c r="AH17" i="178"/>
  <c r="AG17" i="178"/>
  <c r="AF17" i="178"/>
  <c r="AE17" i="178"/>
  <c r="AD17" i="178"/>
  <c r="AC17" i="178"/>
  <c r="AB17" i="178"/>
  <c r="AA17" i="178"/>
  <c r="Z17" i="178"/>
  <c r="Y17" i="178"/>
  <c r="X17" i="178"/>
  <c r="W17" i="178"/>
  <c r="V17" i="178"/>
  <c r="U17" i="178"/>
  <c r="T17" i="178"/>
  <c r="S17" i="178"/>
  <c r="R17" i="178"/>
  <c r="P17" i="178"/>
  <c r="O17" i="178"/>
  <c r="L17" i="178"/>
  <c r="K17" i="178"/>
  <c r="BI16" i="178"/>
  <c r="BH16" i="178"/>
  <c r="BG16" i="178"/>
  <c r="BF16" i="178"/>
  <c r="BE16" i="178"/>
  <c r="BD16" i="178"/>
  <c r="BC16" i="178"/>
  <c r="BB16" i="178"/>
  <c r="BA16" i="178"/>
  <c r="AZ16" i="178"/>
  <c r="AY16" i="178"/>
  <c r="AX16" i="178"/>
  <c r="AW16" i="178"/>
  <c r="AV16" i="178"/>
  <c r="AU16" i="178"/>
  <c r="AT16" i="178"/>
  <c r="AS16" i="178"/>
  <c r="AR16" i="178"/>
  <c r="AQ16" i="178"/>
  <c r="AP16" i="178"/>
  <c r="AO16" i="178"/>
  <c r="AN16" i="178"/>
  <c r="AM16" i="178"/>
  <c r="AL16" i="178"/>
  <c r="AK16" i="178"/>
  <c r="AJ16" i="178"/>
  <c r="AI16" i="178"/>
  <c r="AH16" i="178"/>
  <c r="AG16" i="178"/>
  <c r="AF16" i="178"/>
  <c r="AE16" i="178"/>
  <c r="AD16" i="178"/>
  <c r="AC16" i="178"/>
  <c r="AB16" i="178"/>
  <c r="AA16" i="178"/>
  <c r="Z16" i="178"/>
  <c r="Y16" i="178"/>
  <c r="X16" i="178"/>
  <c r="W16" i="178"/>
  <c r="V16" i="178"/>
  <c r="U16" i="178"/>
  <c r="T16" i="178"/>
  <c r="S16" i="178"/>
  <c r="R16" i="178"/>
  <c r="P16" i="178"/>
  <c r="O16" i="178"/>
  <c r="L16" i="178"/>
  <c r="K16" i="178"/>
  <c r="BI15" i="178"/>
  <c r="BH15" i="178"/>
  <c r="BG15" i="178"/>
  <c r="BF15" i="178"/>
  <c r="BE15" i="178"/>
  <c r="BD15" i="178"/>
  <c r="BC15" i="178"/>
  <c r="BB15" i="178"/>
  <c r="BA15" i="178"/>
  <c r="AZ15" i="178"/>
  <c r="AY15" i="178"/>
  <c r="AX15" i="178"/>
  <c r="AW15" i="178"/>
  <c r="AV15" i="178"/>
  <c r="AU15" i="178"/>
  <c r="AT15" i="178"/>
  <c r="AS15" i="178"/>
  <c r="AR15" i="178"/>
  <c r="AQ15" i="178"/>
  <c r="AP15" i="178"/>
  <c r="AO15" i="178"/>
  <c r="AN15" i="178"/>
  <c r="AM15" i="178"/>
  <c r="AL15" i="178"/>
  <c r="AK15" i="178"/>
  <c r="AJ15" i="178"/>
  <c r="AI15" i="178"/>
  <c r="AH15" i="178"/>
  <c r="AG15" i="178"/>
  <c r="AF15" i="178"/>
  <c r="AE15" i="178"/>
  <c r="AD15" i="178"/>
  <c r="AC15" i="178"/>
  <c r="AB15" i="178"/>
  <c r="AA15" i="178"/>
  <c r="Z15" i="178"/>
  <c r="Y15" i="178"/>
  <c r="X15" i="178"/>
  <c r="W15" i="178"/>
  <c r="V15" i="178"/>
  <c r="U15" i="178"/>
  <c r="T15" i="178"/>
  <c r="S15" i="178"/>
  <c r="R15" i="178"/>
  <c r="P15" i="178"/>
  <c r="O15" i="178"/>
  <c r="L15" i="178"/>
  <c r="K15" i="178"/>
  <c r="BI14" i="178"/>
  <c r="BH14" i="178"/>
  <c r="BG14" i="178"/>
  <c r="BF14" i="178"/>
  <c r="BE14" i="178"/>
  <c r="BD14" i="178"/>
  <c r="BC14" i="178"/>
  <c r="BB14" i="178"/>
  <c r="BA14" i="178"/>
  <c r="AZ14" i="178"/>
  <c r="AY14" i="178"/>
  <c r="AX14" i="178"/>
  <c r="AW14" i="178"/>
  <c r="AV14" i="178"/>
  <c r="AU14" i="178"/>
  <c r="AT14" i="178"/>
  <c r="AS14" i="178"/>
  <c r="AR14" i="178"/>
  <c r="AQ14" i="178"/>
  <c r="AP14" i="178"/>
  <c r="AO14" i="178"/>
  <c r="AN14" i="178"/>
  <c r="AM14" i="178"/>
  <c r="AL14" i="178"/>
  <c r="AK14" i="178"/>
  <c r="AJ14" i="178"/>
  <c r="AI14" i="178"/>
  <c r="AH14" i="178"/>
  <c r="AG14" i="178"/>
  <c r="AF14" i="178"/>
  <c r="AE14" i="178"/>
  <c r="AD14" i="178"/>
  <c r="AC14" i="178"/>
  <c r="AB14" i="178"/>
  <c r="AA14" i="178"/>
  <c r="Z14" i="178"/>
  <c r="Y14" i="178"/>
  <c r="X14" i="178"/>
  <c r="W14" i="178"/>
  <c r="V14" i="178"/>
  <c r="U14" i="178"/>
  <c r="T14" i="178"/>
  <c r="S14" i="178"/>
  <c r="R14" i="178"/>
  <c r="P14" i="178"/>
  <c r="O14" i="178"/>
  <c r="L14" i="178"/>
  <c r="K14" i="178"/>
  <c r="BI13" i="178"/>
  <c r="BH13" i="178"/>
  <c r="BG13" i="178"/>
  <c r="BF13" i="178"/>
  <c r="BE13" i="178"/>
  <c r="BD13" i="178"/>
  <c r="BC13" i="178"/>
  <c r="BB13" i="178"/>
  <c r="BA13" i="178"/>
  <c r="AZ13" i="178"/>
  <c r="AY13" i="178"/>
  <c r="AX13" i="178"/>
  <c r="AW13" i="178"/>
  <c r="AV13" i="178"/>
  <c r="AU13" i="178"/>
  <c r="AT13" i="178"/>
  <c r="AS13" i="178"/>
  <c r="AR13" i="178"/>
  <c r="AQ13" i="178"/>
  <c r="AP13" i="178"/>
  <c r="AO13" i="178"/>
  <c r="AN13" i="178"/>
  <c r="AM13" i="178"/>
  <c r="AL13" i="178"/>
  <c r="AK13" i="178"/>
  <c r="AJ13" i="178"/>
  <c r="AI13" i="178"/>
  <c r="AH13" i="178"/>
  <c r="AG13" i="178"/>
  <c r="AF13" i="178"/>
  <c r="AE13" i="178"/>
  <c r="AD13" i="178"/>
  <c r="AC13" i="178"/>
  <c r="AB13" i="178"/>
  <c r="AA13" i="178"/>
  <c r="Z13" i="178"/>
  <c r="Y13" i="178"/>
  <c r="X13" i="178"/>
  <c r="W13" i="178"/>
  <c r="V13" i="178"/>
  <c r="U13" i="178"/>
  <c r="T13" i="178"/>
  <c r="S13" i="178"/>
  <c r="R13" i="178"/>
  <c r="P13" i="178"/>
  <c r="O13" i="178"/>
  <c r="L13" i="178"/>
  <c r="K13" i="178"/>
  <c r="BI12" i="178"/>
  <c r="BH12" i="178"/>
  <c r="BG12" i="178"/>
  <c r="BF12" i="178"/>
  <c r="BE12" i="178"/>
  <c r="BD12" i="178"/>
  <c r="BC12" i="178"/>
  <c r="BB12" i="178"/>
  <c r="BA12" i="178"/>
  <c r="AZ12" i="178"/>
  <c r="AY12" i="178"/>
  <c r="AX12" i="178"/>
  <c r="AW12" i="178"/>
  <c r="AV12" i="178"/>
  <c r="AU12" i="178"/>
  <c r="AT12" i="178"/>
  <c r="AS12" i="178"/>
  <c r="AR12" i="178"/>
  <c r="AQ12" i="178"/>
  <c r="AP12" i="178"/>
  <c r="AO12" i="178"/>
  <c r="AN12" i="178"/>
  <c r="AM12" i="178"/>
  <c r="AL12" i="178"/>
  <c r="AK12" i="178"/>
  <c r="AJ12" i="178"/>
  <c r="AI12" i="178"/>
  <c r="AH12" i="178"/>
  <c r="AG12" i="178"/>
  <c r="AF12" i="178"/>
  <c r="AE12" i="178"/>
  <c r="AD12" i="178"/>
  <c r="AC12" i="178"/>
  <c r="AB12" i="178"/>
  <c r="AA12" i="178"/>
  <c r="Z12" i="178"/>
  <c r="Y12" i="178"/>
  <c r="X12" i="178"/>
  <c r="W12" i="178"/>
  <c r="V12" i="178"/>
  <c r="U12" i="178"/>
  <c r="T12" i="178"/>
  <c r="S12" i="178"/>
  <c r="R12" i="178"/>
  <c r="P12" i="178"/>
  <c r="O12" i="178"/>
  <c r="L12" i="178"/>
  <c r="K12" i="178"/>
  <c r="BI11" i="178"/>
  <c r="BH11" i="178"/>
  <c r="BG11" i="178"/>
  <c r="BF11" i="178"/>
  <c r="BE11" i="178"/>
  <c r="BD11" i="178"/>
  <c r="BC11" i="178"/>
  <c r="BB11" i="178"/>
  <c r="BA11" i="178"/>
  <c r="AZ11" i="178"/>
  <c r="AY11" i="178"/>
  <c r="AX11" i="178"/>
  <c r="AW11" i="178"/>
  <c r="AV11" i="178"/>
  <c r="AU11" i="178"/>
  <c r="AT11" i="178"/>
  <c r="AS11" i="178"/>
  <c r="AR11" i="178"/>
  <c r="AQ11" i="178"/>
  <c r="AP11" i="178"/>
  <c r="AO11" i="178"/>
  <c r="AN11" i="178"/>
  <c r="AM11" i="178"/>
  <c r="AL11" i="178"/>
  <c r="AK11" i="178"/>
  <c r="AJ11" i="178"/>
  <c r="AI11" i="178"/>
  <c r="AH11" i="178"/>
  <c r="AG11" i="178"/>
  <c r="AF11" i="178"/>
  <c r="AE11" i="178"/>
  <c r="AD11" i="178"/>
  <c r="AC11" i="178"/>
  <c r="AB11" i="178"/>
  <c r="AA11" i="178"/>
  <c r="Z11" i="178"/>
  <c r="Y11" i="178"/>
  <c r="X11" i="178"/>
  <c r="W11" i="178"/>
  <c r="V11" i="178"/>
  <c r="U11" i="178"/>
  <c r="T11" i="178"/>
  <c r="S11" i="178"/>
  <c r="R11" i="178"/>
  <c r="P11" i="178"/>
  <c r="O11" i="178"/>
  <c r="L11" i="178"/>
  <c r="K11" i="178"/>
  <c r="BI10" i="178"/>
  <c r="BH10" i="178"/>
  <c r="BG10" i="178"/>
  <c r="BF10" i="178"/>
  <c r="BE10" i="178"/>
  <c r="BD10" i="178"/>
  <c r="BC10" i="178"/>
  <c r="BB10" i="178"/>
  <c r="BA10" i="178"/>
  <c r="AZ10" i="178"/>
  <c r="AY10" i="178"/>
  <c r="AX10" i="178"/>
  <c r="AW10" i="178"/>
  <c r="AV10" i="178"/>
  <c r="AU10" i="178"/>
  <c r="AT10" i="178"/>
  <c r="AS10" i="178"/>
  <c r="AR10" i="178"/>
  <c r="AQ10" i="178"/>
  <c r="AP10" i="178"/>
  <c r="AO10" i="178"/>
  <c r="AN10" i="178"/>
  <c r="AM10" i="178"/>
  <c r="AL10" i="178"/>
  <c r="AK10" i="178"/>
  <c r="AJ10" i="178"/>
  <c r="AI10" i="178"/>
  <c r="AH10" i="178"/>
  <c r="AG10" i="178"/>
  <c r="AF10" i="178"/>
  <c r="AE10" i="178"/>
  <c r="AD10" i="178"/>
  <c r="AC10" i="178"/>
  <c r="AB10" i="178"/>
  <c r="AA10" i="178"/>
  <c r="Z10" i="178"/>
  <c r="Y10" i="178"/>
  <c r="X10" i="178"/>
  <c r="W10" i="178"/>
  <c r="V10" i="178"/>
  <c r="U10" i="178"/>
  <c r="T10" i="178"/>
  <c r="S10" i="178"/>
  <c r="R10" i="178"/>
  <c r="P10" i="178"/>
  <c r="O10" i="178"/>
  <c r="L10" i="178"/>
  <c r="K10" i="178"/>
  <c r="BI9" i="178"/>
  <c r="BH9" i="178"/>
  <c r="BG9" i="178"/>
  <c r="BF9" i="178"/>
  <c r="BE9" i="178"/>
  <c r="BD9" i="178"/>
  <c r="BC9" i="178"/>
  <c r="BB9" i="178"/>
  <c r="BA9" i="178"/>
  <c r="AZ9" i="178"/>
  <c r="AY9" i="178"/>
  <c r="AX9" i="178"/>
  <c r="AW9" i="178"/>
  <c r="AV9" i="178"/>
  <c r="AU9" i="178"/>
  <c r="AT9" i="178"/>
  <c r="AS9" i="178"/>
  <c r="AR9" i="178"/>
  <c r="AQ9" i="178"/>
  <c r="AP9" i="178"/>
  <c r="AO9" i="178"/>
  <c r="AN9" i="178"/>
  <c r="AM9" i="178"/>
  <c r="AL9" i="178"/>
  <c r="AK9" i="178"/>
  <c r="AJ9" i="178"/>
  <c r="AI9" i="178"/>
  <c r="AH9" i="178"/>
  <c r="AG9" i="178"/>
  <c r="AF9" i="178"/>
  <c r="AE9" i="178"/>
  <c r="AD9" i="178"/>
  <c r="AC9" i="178"/>
  <c r="AB9" i="178"/>
  <c r="AA9" i="178"/>
  <c r="Z9" i="178"/>
  <c r="Y9" i="178"/>
  <c r="X9" i="178"/>
  <c r="W9" i="178"/>
  <c r="V9" i="178"/>
  <c r="U9" i="178"/>
  <c r="T9" i="178"/>
  <c r="S9" i="178"/>
  <c r="R9" i="178"/>
  <c r="P9" i="178"/>
  <c r="O9" i="178"/>
  <c r="L9" i="178"/>
  <c r="K9" i="178"/>
  <c r="BI8" i="178"/>
  <c r="BH8" i="178"/>
  <c r="BG8" i="178"/>
  <c r="BF8" i="178"/>
  <c r="BE8" i="178"/>
  <c r="BD8" i="178"/>
  <c r="BC8" i="178"/>
  <c r="BB8" i="178"/>
  <c r="BA8" i="178"/>
  <c r="AZ8" i="178"/>
  <c r="AY8" i="178"/>
  <c r="AX8" i="178"/>
  <c r="AW8" i="178"/>
  <c r="AV8" i="178"/>
  <c r="AU8" i="178"/>
  <c r="AT8" i="178"/>
  <c r="AS8" i="178"/>
  <c r="AR8" i="178"/>
  <c r="AQ8" i="178"/>
  <c r="AP8" i="178"/>
  <c r="AO8" i="178"/>
  <c r="AN8" i="178"/>
  <c r="AM8" i="178"/>
  <c r="AL8" i="178"/>
  <c r="AK8" i="178"/>
  <c r="AJ8" i="178"/>
  <c r="AI8" i="178"/>
  <c r="AH8" i="178"/>
  <c r="AG8" i="178"/>
  <c r="AF8" i="178"/>
  <c r="AE8" i="178"/>
  <c r="AD8" i="178"/>
  <c r="AC8" i="178"/>
  <c r="AB8" i="178"/>
  <c r="AA8" i="178"/>
  <c r="Z8" i="178"/>
  <c r="Y8" i="178"/>
  <c r="X8" i="178"/>
  <c r="W8" i="178"/>
  <c r="V8" i="178"/>
  <c r="U8" i="178"/>
  <c r="T8" i="178"/>
  <c r="S8" i="178"/>
  <c r="R8" i="178"/>
  <c r="P8" i="178"/>
  <c r="O8" i="178"/>
  <c r="L8" i="178"/>
  <c r="K8" i="178"/>
  <c r="BI7" i="178"/>
  <c r="BI53" i="178" s="1"/>
  <c r="BH7" i="178"/>
  <c r="BH53" i="178" s="1"/>
  <c r="BG7" i="178"/>
  <c r="BG53" i="178" s="1"/>
  <c r="BF7" i="178"/>
  <c r="BF53" i="178" s="1"/>
  <c r="BE7" i="178"/>
  <c r="BE53" i="178" s="1"/>
  <c r="BD7" i="178"/>
  <c r="BD53" i="178" s="1"/>
  <c r="BC7" i="178"/>
  <c r="BC53" i="178" s="1"/>
  <c r="BB7" i="178"/>
  <c r="BB53" i="178" s="1"/>
  <c r="BA7" i="178"/>
  <c r="BA53" i="178" s="1"/>
  <c r="AZ7" i="178"/>
  <c r="AZ53" i="178" s="1"/>
  <c r="AY7" i="178"/>
  <c r="AY53" i="178" s="1"/>
  <c r="AX7" i="178"/>
  <c r="AX53" i="178" s="1"/>
  <c r="AW7" i="178"/>
  <c r="AW53" i="178" s="1"/>
  <c r="AV7" i="178"/>
  <c r="AV53" i="178" s="1"/>
  <c r="AU7" i="178"/>
  <c r="AU53" i="178" s="1"/>
  <c r="AT7" i="178"/>
  <c r="AT53" i="178" s="1"/>
  <c r="AS7" i="178"/>
  <c r="AS53" i="178" s="1"/>
  <c r="AR7" i="178"/>
  <c r="AR53" i="178" s="1"/>
  <c r="AQ7" i="178"/>
  <c r="AQ53" i="178" s="1"/>
  <c r="AP7" i="178"/>
  <c r="AP53" i="178" s="1"/>
  <c r="AO7" i="178"/>
  <c r="AO53" i="178" s="1"/>
  <c r="AN7" i="178"/>
  <c r="AN53" i="178" s="1"/>
  <c r="AM7" i="178"/>
  <c r="AM53" i="178" s="1"/>
  <c r="AL7" i="178"/>
  <c r="AL53" i="178" s="1"/>
  <c r="AK7" i="178"/>
  <c r="AK53" i="178" s="1"/>
  <c r="AJ7" i="178"/>
  <c r="AJ53" i="178" s="1"/>
  <c r="AI7" i="178"/>
  <c r="AI53" i="178" s="1"/>
  <c r="AH7" i="178"/>
  <c r="AH53" i="178" s="1"/>
  <c r="AG7" i="178"/>
  <c r="AG53" i="178" s="1"/>
  <c r="AF7" i="178"/>
  <c r="AF53" i="178" s="1"/>
  <c r="AE7" i="178"/>
  <c r="AE53" i="178" s="1"/>
  <c r="AD7" i="178"/>
  <c r="AD53" i="178" s="1"/>
  <c r="AC7" i="178"/>
  <c r="AC53" i="178" s="1"/>
  <c r="AB7" i="178"/>
  <c r="AB53" i="178" s="1"/>
  <c r="AA7" i="178"/>
  <c r="AA53" i="178" s="1"/>
  <c r="Z7" i="178"/>
  <c r="Z53" i="178" s="1"/>
  <c r="Y7" i="178"/>
  <c r="Y53" i="178" s="1"/>
  <c r="X7" i="178"/>
  <c r="X53" i="178" s="1"/>
  <c r="W7" i="178"/>
  <c r="W53" i="178" s="1"/>
  <c r="V7" i="178"/>
  <c r="V53" i="178" s="1"/>
  <c r="U7" i="178"/>
  <c r="U53" i="178" s="1"/>
  <c r="T7" i="178"/>
  <c r="T53" i="178" s="1"/>
  <c r="S7" i="178"/>
  <c r="S53" i="178" s="1"/>
  <c r="R7" i="178"/>
  <c r="R53" i="178" s="1"/>
  <c r="P7" i="178"/>
  <c r="P53" i="178" s="1"/>
  <c r="O7" i="178"/>
  <c r="O53" i="178" s="1"/>
  <c r="L7" i="178"/>
  <c r="L53" i="178" s="1"/>
  <c r="K7" i="178"/>
  <c r="AC1" i="178"/>
  <c r="Q53" i="177"/>
  <c r="N53" i="177"/>
  <c r="I53" i="177"/>
  <c r="H53" i="177"/>
  <c r="J53" i="177" s="1"/>
  <c r="F53" i="177"/>
  <c r="E53" i="177"/>
  <c r="BI52" i="177"/>
  <c r="BH52" i="177"/>
  <c r="BG52" i="177"/>
  <c r="BF52" i="177"/>
  <c r="BE52" i="177"/>
  <c r="BD52" i="177"/>
  <c r="BC52" i="177"/>
  <c r="BB52" i="177"/>
  <c r="BA52" i="177"/>
  <c r="AZ52" i="177"/>
  <c r="AY52" i="177"/>
  <c r="AX52" i="177"/>
  <c r="AW52" i="177"/>
  <c r="AV52" i="177"/>
  <c r="AU52" i="177"/>
  <c r="AT52" i="177"/>
  <c r="AS52" i="177"/>
  <c r="AR52" i="177"/>
  <c r="AQ52" i="177"/>
  <c r="AP52" i="177"/>
  <c r="AO52" i="177"/>
  <c r="AN52" i="177"/>
  <c r="AM52" i="177"/>
  <c r="AL52" i="177"/>
  <c r="AK52" i="177"/>
  <c r="AJ52" i="177"/>
  <c r="AI52" i="177"/>
  <c r="AH52" i="177"/>
  <c r="AG52" i="177"/>
  <c r="AF52" i="177"/>
  <c r="AE52" i="177"/>
  <c r="AD52" i="177"/>
  <c r="AC52" i="177"/>
  <c r="AB52" i="177"/>
  <c r="AA52" i="177"/>
  <c r="Z52" i="177"/>
  <c r="Y52" i="177"/>
  <c r="X52" i="177"/>
  <c r="W52" i="177"/>
  <c r="V52" i="177"/>
  <c r="U52" i="177"/>
  <c r="T52" i="177"/>
  <c r="S52" i="177"/>
  <c r="R52" i="177"/>
  <c r="P52" i="177"/>
  <c r="O52" i="177"/>
  <c r="L52" i="177"/>
  <c r="K52" i="177"/>
  <c r="BI51" i="177"/>
  <c r="BH51" i="177"/>
  <c r="BG51" i="177"/>
  <c r="BF51" i="177"/>
  <c r="BE51" i="177"/>
  <c r="BD51" i="177"/>
  <c r="BC51" i="177"/>
  <c r="BB51" i="177"/>
  <c r="BA51" i="177"/>
  <c r="AZ51" i="177"/>
  <c r="AY51" i="177"/>
  <c r="AX51" i="177"/>
  <c r="AW51" i="177"/>
  <c r="AV51" i="177"/>
  <c r="AU51" i="177"/>
  <c r="AT51" i="177"/>
  <c r="AS51" i="177"/>
  <c r="AR51" i="177"/>
  <c r="AQ51" i="177"/>
  <c r="AP51" i="177"/>
  <c r="AO51" i="177"/>
  <c r="AN51" i="177"/>
  <c r="AM51" i="177"/>
  <c r="AL51" i="177"/>
  <c r="AK51" i="177"/>
  <c r="AJ51" i="177"/>
  <c r="AI51" i="177"/>
  <c r="AH51" i="177"/>
  <c r="AG51" i="177"/>
  <c r="AF51" i="177"/>
  <c r="AE51" i="177"/>
  <c r="AD51" i="177"/>
  <c r="AC51" i="177"/>
  <c r="AB51" i="177"/>
  <c r="AA51" i="177"/>
  <c r="Z51" i="177"/>
  <c r="Y51" i="177"/>
  <c r="X51" i="177"/>
  <c r="W51" i="177"/>
  <c r="V51" i="177"/>
  <c r="U51" i="177"/>
  <c r="T51" i="177"/>
  <c r="S51" i="177"/>
  <c r="R51" i="177"/>
  <c r="P51" i="177"/>
  <c r="O51" i="177"/>
  <c r="L51" i="177"/>
  <c r="K51" i="177"/>
  <c r="BI50" i="177"/>
  <c r="BH50" i="177"/>
  <c r="BG50" i="177"/>
  <c r="BF50" i="177"/>
  <c r="BE50" i="177"/>
  <c r="BD50" i="177"/>
  <c r="BC50" i="177"/>
  <c r="BB50" i="177"/>
  <c r="BA50" i="177"/>
  <c r="AZ50" i="177"/>
  <c r="AY50" i="177"/>
  <c r="AX50" i="177"/>
  <c r="AW50" i="177"/>
  <c r="AV50" i="177"/>
  <c r="AU50" i="177"/>
  <c r="AT50" i="177"/>
  <c r="AS50" i="177"/>
  <c r="AR50" i="177"/>
  <c r="AQ50" i="177"/>
  <c r="AP50" i="177"/>
  <c r="AO50" i="177"/>
  <c r="AN50" i="177"/>
  <c r="AM50" i="177"/>
  <c r="AL50" i="177"/>
  <c r="AK50" i="177"/>
  <c r="AJ50" i="177"/>
  <c r="AI50" i="177"/>
  <c r="AH50" i="177"/>
  <c r="AG50" i="177"/>
  <c r="AF50" i="177"/>
  <c r="AE50" i="177"/>
  <c r="AD50" i="177"/>
  <c r="AC50" i="177"/>
  <c r="AB50" i="177"/>
  <c r="AA50" i="177"/>
  <c r="Z50" i="177"/>
  <c r="Y50" i="177"/>
  <c r="X50" i="177"/>
  <c r="W50" i="177"/>
  <c r="V50" i="177"/>
  <c r="U50" i="177"/>
  <c r="T50" i="177"/>
  <c r="S50" i="177"/>
  <c r="R50" i="177"/>
  <c r="P50" i="177"/>
  <c r="O50" i="177"/>
  <c r="L50" i="177"/>
  <c r="K50" i="177"/>
  <c r="BI49" i="177"/>
  <c r="BH49" i="177"/>
  <c r="BG49" i="177"/>
  <c r="BF49" i="177"/>
  <c r="BE49" i="177"/>
  <c r="BD49" i="177"/>
  <c r="BC49" i="177"/>
  <c r="BB49" i="177"/>
  <c r="BA49" i="177"/>
  <c r="AZ49" i="177"/>
  <c r="AY49" i="177"/>
  <c r="AX49" i="177"/>
  <c r="AW49" i="177"/>
  <c r="AV49" i="177"/>
  <c r="AU49" i="177"/>
  <c r="AT49" i="177"/>
  <c r="AS49" i="177"/>
  <c r="AR49" i="177"/>
  <c r="AQ49" i="177"/>
  <c r="AP49" i="177"/>
  <c r="AO49" i="177"/>
  <c r="AN49" i="177"/>
  <c r="AM49" i="177"/>
  <c r="AL49" i="177"/>
  <c r="AK49" i="177"/>
  <c r="AJ49" i="177"/>
  <c r="AI49" i="177"/>
  <c r="AH49" i="177"/>
  <c r="AG49" i="177"/>
  <c r="AF49" i="177"/>
  <c r="AE49" i="177"/>
  <c r="AD49" i="177"/>
  <c r="AC49" i="177"/>
  <c r="AB49" i="177"/>
  <c r="AA49" i="177"/>
  <c r="Z49" i="177"/>
  <c r="Y49" i="177"/>
  <c r="X49" i="177"/>
  <c r="W49" i="177"/>
  <c r="V49" i="177"/>
  <c r="U49" i="177"/>
  <c r="T49" i="177"/>
  <c r="S49" i="177"/>
  <c r="R49" i="177"/>
  <c r="P49" i="177"/>
  <c r="O49" i="177"/>
  <c r="L49" i="177"/>
  <c r="K49" i="177"/>
  <c r="BI48" i="177"/>
  <c r="BH48" i="177"/>
  <c r="BG48" i="177"/>
  <c r="BF48" i="177"/>
  <c r="BE48" i="177"/>
  <c r="BD48" i="177"/>
  <c r="BC48" i="177"/>
  <c r="BB48" i="177"/>
  <c r="BA48" i="177"/>
  <c r="AZ48" i="177"/>
  <c r="AY48" i="177"/>
  <c r="AX48" i="177"/>
  <c r="AW48" i="177"/>
  <c r="AV48" i="177"/>
  <c r="AU48" i="177"/>
  <c r="AT48" i="177"/>
  <c r="AS48" i="177"/>
  <c r="AR48" i="177"/>
  <c r="AQ48" i="177"/>
  <c r="AP48" i="177"/>
  <c r="AO48" i="177"/>
  <c r="AN48" i="177"/>
  <c r="AM48" i="177"/>
  <c r="AL48" i="177"/>
  <c r="AK48" i="177"/>
  <c r="AJ48" i="177"/>
  <c r="AI48" i="177"/>
  <c r="AH48" i="177"/>
  <c r="AG48" i="177"/>
  <c r="AF48" i="177"/>
  <c r="AE48" i="177"/>
  <c r="AD48" i="177"/>
  <c r="AC48" i="177"/>
  <c r="AB48" i="177"/>
  <c r="AA48" i="177"/>
  <c r="Z48" i="177"/>
  <c r="Y48" i="177"/>
  <c r="X48" i="177"/>
  <c r="W48" i="177"/>
  <c r="V48" i="177"/>
  <c r="U48" i="177"/>
  <c r="T48" i="177"/>
  <c r="S48" i="177"/>
  <c r="R48" i="177"/>
  <c r="P48" i="177"/>
  <c r="O48" i="177"/>
  <c r="L48" i="177"/>
  <c r="K48" i="177"/>
  <c r="BI47" i="177"/>
  <c r="BH47" i="177"/>
  <c r="BG47" i="177"/>
  <c r="BF47" i="177"/>
  <c r="BE47" i="177"/>
  <c r="BD47" i="177"/>
  <c r="BC47" i="177"/>
  <c r="BB47" i="177"/>
  <c r="BA47" i="177"/>
  <c r="AZ47" i="177"/>
  <c r="AY47" i="177"/>
  <c r="AX47" i="177"/>
  <c r="AW47" i="177"/>
  <c r="AV47" i="177"/>
  <c r="AU47" i="177"/>
  <c r="AT47" i="177"/>
  <c r="AS47" i="177"/>
  <c r="AR47" i="177"/>
  <c r="AQ47" i="177"/>
  <c r="AP47" i="177"/>
  <c r="AO47" i="177"/>
  <c r="AN47" i="177"/>
  <c r="AM47" i="177"/>
  <c r="AL47" i="177"/>
  <c r="AK47" i="177"/>
  <c r="AJ47" i="177"/>
  <c r="AI47" i="177"/>
  <c r="AH47" i="177"/>
  <c r="AG47" i="177"/>
  <c r="AF47" i="177"/>
  <c r="AE47" i="177"/>
  <c r="AD47" i="177"/>
  <c r="AC47" i="177"/>
  <c r="AB47" i="177"/>
  <c r="AA47" i="177"/>
  <c r="Z47" i="177"/>
  <c r="Y47" i="177"/>
  <c r="X47" i="177"/>
  <c r="W47" i="177"/>
  <c r="V47" i="177"/>
  <c r="U47" i="177"/>
  <c r="T47" i="177"/>
  <c r="S47" i="177"/>
  <c r="R47" i="177"/>
  <c r="P47" i="177"/>
  <c r="O47" i="177"/>
  <c r="L47" i="177"/>
  <c r="K47" i="177"/>
  <c r="BI46" i="177"/>
  <c r="BH46" i="177"/>
  <c r="BG46" i="177"/>
  <c r="BF46" i="177"/>
  <c r="BE46" i="177"/>
  <c r="BD46" i="177"/>
  <c r="BC46" i="177"/>
  <c r="BB46" i="177"/>
  <c r="BA46" i="177"/>
  <c r="AZ46" i="177"/>
  <c r="AY46" i="177"/>
  <c r="AX46" i="177"/>
  <c r="AW46" i="177"/>
  <c r="AV46" i="177"/>
  <c r="AU46" i="177"/>
  <c r="AT46" i="177"/>
  <c r="AS46" i="177"/>
  <c r="AR46" i="177"/>
  <c r="AQ46" i="177"/>
  <c r="AP46" i="177"/>
  <c r="AO46" i="177"/>
  <c r="AN46" i="177"/>
  <c r="AM46" i="177"/>
  <c r="AL46" i="177"/>
  <c r="AK46" i="177"/>
  <c r="AJ46" i="177"/>
  <c r="AI46" i="177"/>
  <c r="AH46" i="177"/>
  <c r="AG46" i="177"/>
  <c r="AF46" i="177"/>
  <c r="AE46" i="177"/>
  <c r="AD46" i="177"/>
  <c r="AC46" i="177"/>
  <c r="AB46" i="177"/>
  <c r="AA46" i="177"/>
  <c r="Z46" i="177"/>
  <c r="Y46" i="177"/>
  <c r="X46" i="177"/>
  <c r="W46" i="177"/>
  <c r="V46" i="177"/>
  <c r="U46" i="177"/>
  <c r="T46" i="177"/>
  <c r="S46" i="177"/>
  <c r="R46" i="177"/>
  <c r="P46" i="177"/>
  <c r="O46" i="177"/>
  <c r="L46" i="177"/>
  <c r="K46" i="177"/>
  <c r="BI45" i="177"/>
  <c r="BH45" i="177"/>
  <c r="BG45" i="177"/>
  <c r="BF45" i="177"/>
  <c r="BE45" i="177"/>
  <c r="BD45" i="177"/>
  <c r="BC45" i="177"/>
  <c r="BB45" i="177"/>
  <c r="BA45" i="177"/>
  <c r="AZ45" i="177"/>
  <c r="AY45" i="177"/>
  <c r="AX45" i="177"/>
  <c r="AW45" i="177"/>
  <c r="AV45" i="177"/>
  <c r="AU45" i="177"/>
  <c r="AT45" i="177"/>
  <c r="AS45" i="177"/>
  <c r="AR45" i="177"/>
  <c r="AQ45" i="177"/>
  <c r="AP45" i="177"/>
  <c r="AO45" i="177"/>
  <c r="AN45" i="177"/>
  <c r="AM45" i="177"/>
  <c r="AL45" i="177"/>
  <c r="AK45" i="177"/>
  <c r="AJ45" i="177"/>
  <c r="AI45" i="177"/>
  <c r="AH45" i="177"/>
  <c r="AG45" i="177"/>
  <c r="AF45" i="177"/>
  <c r="AE45" i="177"/>
  <c r="AD45" i="177"/>
  <c r="AC45" i="177"/>
  <c r="AB45" i="177"/>
  <c r="AA45" i="177"/>
  <c r="Z45" i="177"/>
  <c r="Y45" i="177"/>
  <c r="X45" i="177"/>
  <c r="W45" i="177"/>
  <c r="V45" i="177"/>
  <c r="U45" i="177"/>
  <c r="T45" i="177"/>
  <c r="S45" i="177"/>
  <c r="R45" i="177"/>
  <c r="P45" i="177"/>
  <c r="O45" i="177"/>
  <c r="L45" i="177"/>
  <c r="K45" i="177"/>
  <c r="BI44" i="177"/>
  <c r="BH44" i="177"/>
  <c r="BG44" i="177"/>
  <c r="BF44" i="177"/>
  <c r="BE44" i="177"/>
  <c r="BD44" i="177"/>
  <c r="BC44" i="177"/>
  <c r="BB44" i="177"/>
  <c r="BA44" i="177"/>
  <c r="AZ44" i="177"/>
  <c r="AY44" i="177"/>
  <c r="AX44" i="177"/>
  <c r="AW44" i="177"/>
  <c r="AV44" i="177"/>
  <c r="AU44" i="177"/>
  <c r="AT44" i="177"/>
  <c r="AS44" i="177"/>
  <c r="AR44" i="177"/>
  <c r="AQ44" i="177"/>
  <c r="AP44" i="177"/>
  <c r="AO44" i="177"/>
  <c r="AN44" i="177"/>
  <c r="AM44" i="177"/>
  <c r="AL44" i="177"/>
  <c r="AK44" i="177"/>
  <c r="AJ44" i="177"/>
  <c r="AI44" i="177"/>
  <c r="AH44" i="177"/>
  <c r="AG44" i="177"/>
  <c r="AF44" i="177"/>
  <c r="AE44" i="177"/>
  <c r="AD44" i="177"/>
  <c r="AC44" i="177"/>
  <c r="AB44" i="177"/>
  <c r="AA44" i="177"/>
  <c r="Z44" i="177"/>
  <c r="Y44" i="177"/>
  <c r="X44" i="177"/>
  <c r="W44" i="177"/>
  <c r="V44" i="177"/>
  <c r="U44" i="177"/>
  <c r="T44" i="177"/>
  <c r="S44" i="177"/>
  <c r="R44" i="177"/>
  <c r="P44" i="177"/>
  <c r="O44" i="177"/>
  <c r="L44" i="177"/>
  <c r="K44" i="177"/>
  <c r="BI43" i="177"/>
  <c r="BH43" i="177"/>
  <c r="BG43" i="177"/>
  <c r="BF43" i="177"/>
  <c r="BE43" i="177"/>
  <c r="BD43" i="177"/>
  <c r="BC43" i="177"/>
  <c r="BB43" i="177"/>
  <c r="BA43" i="177"/>
  <c r="AZ43" i="177"/>
  <c r="AY43" i="177"/>
  <c r="AX43" i="177"/>
  <c r="AW43" i="177"/>
  <c r="AV43" i="177"/>
  <c r="AU43" i="177"/>
  <c r="AT43" i="177"/>
  <c r="AS43" i="177"/>
  <c r="AR43" i="177"/>
  <c r="AQ43" i="177"/>
  <c r="AP43" i="177"/>
  <c r="AO43" i="177"/>
  <c r="AN43" i="177"/>
  <c r="AM43" i="177"/>
  <c r="AL43" i="177"/>
  <c r="AK43" i="177"/>
  <c r="AJ43" i="177"/>
  <c r="AI43" i="177"/>
  <c r="AH43" i="177"/>
  <c r="AG43" i="177"/>
  <c r="AF43" i="177"/>
  <c r="AE43" i="177"/>
  <c r="AD43" i="177"/>
  <c r="AC43" i="177"/>
  <c r="AB43" i="177"/>
  <c r="AA43" i="177"/>
  <c r="Z43" i="177"/>
  <c r="Y43" i="177"/>
  <c r="X43" i="177"/>
  <c r="W43" i="177"/>
  <c r="V43" i="177"/>
  <c r="U43" i="177"/>
  <c r="T43" i="177"/>
  <c r="S43" i="177"/>
  <c r="R43" i="177"/>
  <c r="P43" i="177"/>
  <c r="O43" i="177"/>
  <c r="L43" i="177"/>
  <c r="K43" i="177"/>
  <c r="BI42" i="177"/>
  <c r="BH42" i="177"/>
  <c r="BG42" i="177"/>
  <c r="BF42" i="177"/>
  <c r="BE42" i="177"/>
  <c r="BD42" i="177"/>
  <c r="BC42" i="177"/>
  <c r="BB42" i="177"/>
  <c r="BA42" i="177"/>
  <c r="AZ42" i="177"/>
  <c r="AY42" i="177"/>
  <c r="AX42" i="177"/>
  <c r="AW42" i="177"/>
  <c r="AV42" i="177"/>
  <c r="AU42" i="177"/>
  <c r="AT42" i="177"/>
  <c r="AS42" i="177"/>
  <c r="AR42" i="177"/>
  <c r="AQ42" i="177"/>
  <c r="AP42" i="177"/>
  <c r="AO42" i="177"/>
  <c r="AN42" i="177"/>
  <c r="AM42" i="177"/>
  <c r="AL42" i="177"/>
  <c r="AK42" i="177"/>
  <c r="AJ42" i="177"/>
  <c r="AI42" i="177"/>
  <c r="AH42" i="177"/>
  <c r="AG42" i="177"/>
  <c r="AF42" i="177"/>
  <c r="AE42" i="177"/>
  <c r="AD42" i="177"/>
  <c r="AC42" i="177"/>
  <c r="AB42" i="177"/>
  <c r="AA42" i="177"/>
  <c r="Z42" i="177"/>
  <c r="Y42" i="177"/>
  <c r="X42" i="177"/>
  <c r="W42" i="177"/>
  <c r="V42" i="177"/>
  <c r="U42" i="177"/>
  <c r="T42" i="177"/>
  <c r="S42" i="177"/>
  <c r="R42" i="177"/>
  <c r="P42" i="177"/>
  <c r="O42" i="177"/>
  <c r="L42" i="177"/>
  <c r="K42" i="177"/>
  <c r="BI41" i="177"/>
  <c r="BH41" i="177"/>
  <c r="BG41" i="177"/>
  <c r="BF41" i="177"/>
  <c r="BE41" i="177"/>
  <c r="BD41" i="177"/>
  <c r="BC41" i="177"/>
  <c r="BB41" i="177"/>
  <c r="BA41" i="177"/>
  <c r="AZ41" i="177"/>
  <c r="AY41" i="177"/>
  <c r="AX41" i="177"/>
  <c r="AW41" i="177"/>
  <c r="AV41" i="177"/>
  <c r="AU41" i="177"/>
  <c r="AT41" i="177"/>
  <c r="AS41" i="177"/>
  <c r="AR41" i="177"/>
  <c r="AQ41" i="177"/>
  <c r="AP41" i="177"/>
  <c r="AO41" i="177"/>
  <c r="AN41" i="177"/>
  <c r="AM41" i="177"/>
  <c r="AL41" i="177"/>
  <c r="AK41" i="177"/>
  <c r="AJ41" i="177"/>
  <c r="AI41" i="177"/>
  <c r="AH41" i="177"/>
  <c r="AG41" i="177"/>
  <c r="AF41" i="177"/>
  <c r="AE41" i="177"/>
  <c r="AD41" i="177"/>
  <c r="AC41" i="177"/>
  <c r="AB41" i="177"/>
  <c r="AA41" i="177"/>
  <c r="Z41" i="177"/>
  <c r="Y41" i="177"/>
  <c r="X41" i="177"/>
  <c r="W41" i="177"/>
  <c r="V41" i="177"/>
  <c r="U41" i="177"/>
  <c r="T41" i="177"/>
  <c r="S41" i="177"/>
  <c r="R41" i="177"/>
  <c r="P41" i="177"/>
  <c r="O41" i="177"/>
  <c r="L41" i="177"/>
  <c r="K41" i="177"/>
  <c r="BI40" i="177"/>
  <c r="BH40" i="177"/>
  <c r="BG40" i="177"/>
  <c r="BF40" i="177"/>
  <c r="BE40" i="177"/>
  <c r="BD40" i="177"/>
  <c r="BC40" i="177"/>
  <c r="BB40" i="177"/>
  <c r="BA40" i="177"/>
  <c r="AZ40" i="177"/>
  <c r="AY40" i="177"/>
  <c r="AX40" i="177"/>
  <c r="AW40" i="177"/>
  <c r="AV40" i="177"/>
  <c r="AU40" i="177"/>
  <c r="AT40" i="177"/>
  <c r="AS40" i="177"/>
  <c r="AR40" i="177"/>
  <c r="AQ40" i="177"/>
  <c r="AP40" i="177"/>
  <c r="AO40" i="177"/>
  <c r="AN40" i="177"/>
  <c r="AM40" i="177"/>
  <c r="AL40" i="177"/>
  <c r="AK40" i="177"/>
  <c r="AJ40" i="177"/>
  <c r="AI40" i="177"/>
  <c r="AH40" i="177"/>
  <c r="AG40" i="177"/>
  <c r="AF40" i="177"/>
  <c r="AE40" i="177"/>
  <c r="AD40" i="177"/>
  <c r="AC40" i="177"/>
  <c r="AB40" i="177"/>
  <c r="AA40" i="177"/>
  <c r="Z40" i="177"/>
  <c r="Y40" i="177"/>
  <c r="X40" i="177"/>
  <c r="W40" i="177"/>
  <c r="V40" i="177"/>
  <c r="U40" i="177"/>
  <c r="T40" i="177"/>
  <c r="S40" i="177"/>
  <c r="R40" i="177"/>
  <c r="P40" i="177"/>
  <c r="O40" i="177"/>
  <c r="L40" i="177"/>
  <c r="K40" i="177"/>
  <c r="BI39" i="177"/>
  <c r="BH39" i="177"/>
  <c r="BG39" i="177"/>
  <c r="BF39" i="177"/>
  <c r="BE39" i="177"/>
  <c r="BD39" i="177"/>
  <c r="BC39" i="177"/>
  <c r="BB39" i="177"/>
  <c r="BA39" i="177"/>
  <c r="AZ39" i="177"/>
  <c r="AY39" i="177"/>
  <c r="AX39" i="177"/>
  <c r="AW39" i="177"/>
  <c r="AV39" i="177"/>
  <c r="AU39" i="177"/>
  <c r="AT39" i="177"/>
  <c r="AS39" i="177"/>
  <c r="AR39" i="177"/>
  <c r="AQ39" i="177"/>
  <c r="AP39" i="177"/>
  <c r="AO39" i="177"/>
  <c r="AN39" i="177"/>
  <c r="AM39" i="177"/>
  <c r="AL39" i="177"/>
  <c r="AK39" i="177"/>
  <c r="AJ39" i="177"/>
  <c r="AI39" i="177"/>
  <c r="AH39" i="177"/>
  <c r="AG39" i="177"/>
  <c r="AF39" i="177"/>
  <c r="AE39" i="177"/>
  <c r="AD39" i="177"/>
  <c r="AC39" i="177"/>
  <c r="AB39" i="177"/>
  <c r="AA39" i="177"/>
  <c r="Z39" i="177"/>
  <c r="Y39" i="177"/>
  <c r="X39" i="177"/>
  <c r="W39" i="177"/>
  <c r="V39" i="177"/>
  <c r="U39" i="177"/>
  <c r="T39" i="177"/>
  <c r="S39" i="177"/>
  <c r="R39" i="177"/>
  <c r="P39" i="177"/>
  <c r="O39" i="177"/>
  <c r="L39" i="177"/>
  <c r="K39" i="177"/>
  <c r="BI38" i="177"/>
  <c r="BH38" i="177"/>
  <c r="BG38" i="177"/>
  <c r="BF38" i="177"/>
  <c r="BE38" i="177"/>
  <c r="BD38" i="177"/>
  <c r="BC38" i="177"/>
  <c r="BB38" i="177"/>
  <c r="BA38" i="177"/>
  <c r="AZ38" i="177"/>
  <c r="AY38" i="177"/>
  <c r="AX38" i="177"/>
  <c r="AW38" i="177"/>
  <c r="AV38" i="177"/>
  <c r="AU38" i="177"/>
  <c r="AT38" i="177"/>
  <c r="AS38" i="177"/>
  <c r="AR38" i="177"/>
  <c r="AQ38" i="177"/>
  <c r="AP38" i="177"/>
  <c r="AO38" i="177"/>
  <c r="AN38" i="177"/>
  <c r="AM38" i="177"/>
  <c r="AL38" i="177"/>
  <c r="AK38" i="177"/>
  <c r="AJ38" i="177"/>
  <c r="AI38" i="177"/>
  <c r="AH38" i="177"/>
  <c r="AG38" i="177"/>
  <c r="AF38" i="177"/>
  <c r="AE38" i="177"/>
  <c r="AD38" i="177"/>
  <c r="AC38" i="177"/>
  <c r="AB38" i="177"/>
  <c r="AA38" i="177"/>
  <c r="Z38" i="177"/>
  <c r="Y38" i="177"/>
  <c r="X38" i="177"/>
  <c r="W38" i="177"/>
  <c r="V38" i="177"/>
  <c r="U38" i="177"/>
  <c r="T38" i="177"/>
  <c r="S38" i="177"/>
  <c r="R38" i="177"/>
  <c r="P38" i="177"/>
  <c r="O38" i="177"/>
  <c r="L38" i="177"/>
  <c r="K38" i="177"/>
  <c r="BI37" i="177"/>
  <c r="BH37" i="177"/>
  <c r="BG37" i="177"/>
  <c r="BF37" i="177"/>
  <c r="BE37" i="177"/>
  <c r="BD37" i="177"/>
  <c r="BC37" i="177"/>
  <c r="BB37" i="177"/>
  <c r="BA37" i="177"/>
  <c r="AZ37" i="177"/>
  <c r="AY37" i="177"/>
  <c r="AX37" i="177"/>
  <c r="AW37" i="177"/>
  <c r="AV37" i="177"/>
  <c r="AU37" i="177"/>
  <c r="AT37" i="177"/>
  <c r="AS37" i="177"/>
  <c r="AR37" i="177"/>
  <c r="AQ37" i="177"/>
  <c r="AP37" i="177"/>
  <c r="AO37" i="177"/>
  <c r="AN37" i="177"/>
  <c r="AM37" i="177"/>
  <c r="AL37" i="177"/>
  <c r="AK37" i="177"/>
  <c r="AJ37" i="177"/>
  <c r="AI37" i="177"/>
  <c r="AH37" i="177"/>
  <c r="AG37" i="177"/>
  <c r="AF37" i="177"/>
  <c r="AE37" i="177"/>
  <c r="AD37" i="177"/>
  <c r="AC37" i="177"/>
  <c r="AB37" i="177"/>
  <c r="AA37" i="177"/>
  <c r="Z37" i="177"/>
  <c r="Y37" i="177"/>
  <c r="X37" i="177"/>
  <c r="W37" i="177"/>
  <c r="V37" i="177"/>
  <c r="U37" i="177"/>
  <c r="T37" i="177"/>
  <c r="S37" i="177"/>
  <c r="R37" i="177"/>
  <c r="P37" i="177"/>
  <c r="O37" i="177"/>
  <c r="L37" i="177"/>
  <c r="K37" i="177"/>
  <c r="BI36" i="177"/>
  <c r="BH36" i="177"/>
  <c r="BG36" i="177"/>
  <c r="BF36" i="177"/>
  <c r="BE36" i="177"/>
  <c r="BD36" i="177"/>
  <c r="BC36" i="177"/>
  <c r="BB36" i="177"/>
  <c r="BA36" i="177"/>
  <c r="AZ36" i="177"/>
  <c r="AY36" i="177"/>
  <c r="AX36" i="177"/>
  <c r="AW36" i="177"/>
  <c r="AV36" i="177"/>
  <c r="AU36" i="177"/>
  <c r="AT36" i="177"/>
  <c r="AS36" i="177"/>
  <c r="AR36" i="177"/>
  <c r="AQ36" i="177"/>
  <c r="AP36" i="177"/>
  <c r="AO36" i="177"/>
  <c r="AN36" i="177"/>
  <c r="AM36" i="177"/>
  <c r="AL36" i="177"/>
  <c r="AK36" i="177"/>
  <c r="AJ36" i="177"/>
  <c r="AI36" i="177"/>
  <c r="AH36" i="177"/>
  <c r="AG36" i="177"/>
  <c r="AF36" i="177"/>
  <c r="AE36" i="177"/>
  <c r="AD36" i="177"/>
  <c r="AC36" i="177"/>
  <c r="AB36" i="177"/>
  <c r="AA36" i="177"/>
  <c r="Z36" i="177"/>
  <c r="Y36" i="177"/>
  <c r="X36" i="177"/>
  <c r="W36" i="177"/>
  <c r="V36" i="177"/>
  <c r="U36" i="177"/>
  <c r="T36" i="177"/>
  <c r="S36" i="177"/>
  <c r="R36" i="177"/>
  <c r="P36" i="177"/>
  <c r="O36" i="177"/>
  <c r="L36" i="177"/>
  <c r="K36" i="177"/>
  <c r="BI35" i="177"/>
  <c r="BH35" i="177"/>
  <c r="BG35" i="177"/>
  <c r="BF35" i="177"/>
  <c r="BE35" i="177"/>
  <c r="BD35" i="177"/>
  <c r="BC35" i="177"/>
  <c r="BB35" i="177"/>
  <c r="BA35" i="177"/>
  <c r="AZ35" i="177"/>
  <c r="AY35" i="177"/>
  <c r="AX35" i="177"/>
  <c r="AW35" i="177"/>
  <c r="AV35" i="177"/>
  <c r="AU35" i="177"/>
  <c r="AT35" i="177"/>
  <c r="AS35" i="177"/>
  <c r="AR35" i="177"/>
  <c r="AQ35" i="177"/>
  <c r="AP35" i="177"/>
  <c r="AO35" i="177"/>
  <c r="AN35" i="177"/>
  <c r="AM35" i="177"/>
  <c r="AL35" i="177"/>
  <c r="AK35" i="177"/>
  <c r="AJ35" i="177"/>
  <c r="AI35" i="177"/>
  <c r="AH35" i="177"/>
  <c r="AG35" i="177"/>
  <c r="AF35" i="177"/>
  <c r="AE35" i="177"/>
  <c r="AD35" i="177"/>
  <c r="AC35" i="177"/>
  <c r="AB35" i="177"/>
  <c r="AA35" i="177"/>
  <c r="Z35" i="177"/>
  <c r="Y35" i="177"/>
  <c r="X35" i="177"/>
  <c r="W35" i="177"/>
  <c r="V35" i="177"/>
  <c r="U35" i="177"/>
  <c r="T35" i="177"/>
  <c r="S35" i="177"/>
  <c r="R35" i="177"/>
  <c r="P35" i="177"/>
  <c r="O35" i="177"/>
  <c r="L35" i="177"/>
  <c r="K35" i="177"/>
  <c r="BI34" i="177"/>
  <c r="BH34" i="177"/>
  <c r="BG34" i="177"/>
  <c r="BF34" i="177"/>
  <c r="BE34" i="177"/>
  <c r="BD34" i="177"/>
  <c r="BC34" i="177"/>
  <c r="BB34" i="177"/>
  <c r="BA34" i="177"/>
  <c r="AZ34" i="177"/>
  <c r="AY34" i="177"/>
  <c r="AX34" i="177"/>
  <c r="AW34" i="177"/>
  <c r="AV34" i="177"/>
  <c r="AU34" i="177"/>
  <c r="AT34" i="177"/>
  <c r="AS34" i="177"/>
  <c r="AR34" i="177"/>
  <c r="AQ34" i="177"/>
  <c r="AP34" i="177"/>
  <c r="AO34" i="177"/>
  <c r="AN34" i="177"/>
  <c r="AM34" i="177"/>
  <c r="AL34" i="177"/>
  <c r="AK34" i="177"/>
  <c r="AJ34" i="177"/>
  <c r="AI34" i="177"/>
  <c r="AH34" i="177"/>
  <c r="AG34" i="177"/>
  <c r="AF34" i="177"/>
  <c r="AE34" i="177"/>
  <c r="AD34" i="177"/>
  <c r="AC34" i="177"/>
  <c r="AB34" i="177"/>
  <c r="AA34" i="177"/>
  <c r="Z34" i="177"/>
  <c r="Y34" i="177"/>
  <c r="X34" i="177"/>
  <c r="W34" i="177"/>
  <c r="V34" i="177"/>
  <c r="U34" i="177"/>
  <c r="T34" i="177"/>
  <c r="S34" i="177"/>
  <c r="R34" i="177"/>
  <c r="P34" i="177"/>
  <c r="O34" i="177"/>
  <c r="L34" i="177"/>
  <c r="K34" i="177"/>
  <c r="BI33" i="177"/>
  <c r="BH33" i="177"/>
  <c r="BG33" i="177"/>
  <c r="BF33" i="177"/>
  <c r="BE33" i="177"/>
  <c r="BD33" i="177"/>
  <c r="BC33" i="177"/>
  <c r="BB33" i="177"/>
  <c r="BA33" i="177"/>
  <c r="AZ33" i="177"/>
  <c r="AY33" i="177"/>
  <c r="AX33" i="177"/>
  <c r="AW33" i="177"/>
  <c r="AV33" i="177"/>
  <c r="AU33" i="177"/>
  <c r="AT33" i="177"/>
  <c r="AS33" i="177"/>
  <c r="AR33" i="177"/>
  <c r="AQ33" i="177"/>
  <c r="AP33" i="177"/>
  <c r="AO33" i="177"/>
  <c r="AN33" i="177"/>
  <c r="AM33" i="177"/>
  <c r="AL33" i="177"/>
  <c r="AK33" i="177"/>
  <c r="AJ33" i="177"/>
  <c r="AI33" i="177"/>
  <c r="AH33" i="177"/>
  <c r="AG33" i="177"/>
  <c r="AF33" i="177"/>
  <c r="AE33" i="177"/>
  <c r="AD33" i="177"/>
  <c r="AC33" i="177"/>
  <c r="AB33" i="177"/>
  <c r="AA33" i="177"/>
  <c r="Z33" i="177"/>
  <c r="Y33" i="177"/>
  <c r="X33" i="177"/>
  <c r="W33" i="177"/>
  <c r="V33" i="177"/>
  <c r="U33" i="177"/>
  <c r="T33" i="177"/>
  <c r="S33" i="177"/>
  <c r="R33" i="177"/>
  <c r="P33" i="177"/>
  <c r="O33" i="177"/>
  <c r="L33" i="177"/>
  <c r="K33" i="177"/>
  <c r="BI32" i="177"/>
  <c r="BH32" i="177"/>
  <c r="BG32" i="177"/>
  <c r="BF32" i="177"/>
  <c r="BE32" i="177"/>
  <c r="BD32" i="177"/>
  <c r="BC32" i="177"/>
  <c r="BB32" i="177"/>
  <c r="BA32" i="177"/>
  <c r="AZ32" i="177"/>
  <c r="AY32" i="177"/>
  <c r="AX32" i="177"/>
  <c r="AW32" i="177"/>
  <c r="AV32" i="177"/>
  <c r="AU32" i="177"/>
  <c r="AT32" i="177"/>
  <c r="AS32" i="177"/>
  <c r="AR32" i="177"/>
  <c r="AQ32" i="177"/>
  <c r="AP32" i="177"/>
  <c r="AO32" i="177"/>
  <c r="AN32" i="177"/>
  <c r="AM32" i="177"/>
  <c r="AL32" i="177"/>
  <c r="AK32" i="177"/>
  <c r="AJ32" i="177"/>
  <c r="AI32" i="177"/>
  <c r="AH32" i="177"/>
  <c r="AG32" i="177"/>
  <c r="AF32" i="177"/>
  <c r="AE32" i="177"/>
  <c r="AD32" i="177"/>
  <c r="AC32" i="177"/>
  <c r="AB32" i="177"/>
  <c r="AA32" i="177"/>
  <c r="Z32" i="177"/>
  <c r="Y32" i="177"/>
  <c r="X32" i="177"/>
  <c r="W32" i="177"/>
  <c r="V32" i="177"/>
  <c r="U32" i="177"/>
  <c r="T32" i="177"/>
  <c r="S32" i="177"/>
  <c r="R32" i="177"/>
  <c r="P32" i="177"/>
  <c r="O32" i="177"/>
  <c r="L32" i="177"/>
  <c r="K32" i="177"/>
  <c r="BI31" i="177"/>
  <c r="BH31" i="177"/>
  <c r="BG31" i="177"/>
  <c r="BF31" i="177"/>
  <c r="BE31" i="177"/>
  <c r="BD31" i="177"/>
  <c r="BC31" i="177"/>
  <c r="BB31" i="177"/>
  <c r="BA31" i="177"/>
  <c r="AZ31" i="177"/>
  <c r="AY31" i="177"/>
  <c r="AX31" i="177"/>
  <c r="AW31" i="177"/>
  <c r="AV31" i="177"/>
  <c r="AU31" i="177"/>
  <c r="AT31" i="177"/>
  <c r="AS31" i="177"/>
  <c r="AR31" i="177"/>
  <c r="AQ31" i="177"/>
  <c r="AP31" i="177"/>
  <c r="AO31" i="177"/>
  <c r="AN31" i="177"/>
  <c r="AM31" i="177"/>
  <c r="AL31" i="177"/>
  <c r="AK31" i="177"/>
  <c r="AJ31" i="177"/>
  <c r="AI31" i="177"/>
  <c r="AH31" i="177"/>
  <c r="AG31" i="177"/>
  <c r="AF31" i="177"/>
  <c r="AE31" i="177"/>
  <c r="AD31" i="177"/>
  <c r="AC31" i="177"/>
  <c r="AB31" i="177"/>
  <c r="AA31" i="177"/>
  <c r="Z31" i="177"/>
  <c r="Y31" i="177"/>
  <c r="X31" i="177"/>
  <c r="W31" i="177"/>
  <c r="V31" i="177"/>
  <c r="U31" i="177"/>
  <c r="T31" i="177"/>
  <c r="S31" i="177"/>
  <c r="R31" i="177"/>
  <c r="P31" i="177"/>
  <c r="O31" i="177"/>
  <c r="L31" i="177"/>
  <c r="K31" i="177"/>
  <c r="BI30" i="177"/>
  <c r="BH30" i="177"/>
  <c r="BG30" i="177"/>
  <c r="BF30" i="177"/>
  <c r="BE30" i="177"/>
  <c r="BD30" i="177"/>
  <c r="BC30" i="177"/>
  <c r="BB30" i="177"/>
  <c r="BA30" i="177"/>
  <c r="AZ30" i="177"/>
  <c r="AY30" i="177"/>
  <c r="AX30" i="177"/>
  <c r="AW30" i="177"/>
  <c r="AV30" i="177"/>
  <c r="AU30" i="177"/>
  <c r="AT30" i="177"/>
  <c r="AS30" i="177"/>
  <c r="AR30" i="177"/>
  <c r="AQ30" i="177"/>
  <c r="AP30" i="177"/>
  <c r="AO30" i="177"/>
  <c r="AN30" i="177"/>
  <c r="AM30" i="177"/>
  <c r="AL30" i="177"/>
  <c r="AK30" i="177"/>
  <c r="AJ30" i="177"/>
  <c r="AI30" i="177"/>
  <c r="AH30" i="177"/>
  <c r="AG30" i="177"/>
  <c r="AF30" i="177"/>
  <c r="AE30" i="177"/>
  <c r="AD30" i="177"/>
  <c r="AC30" i="177"/>
  <c r="AB30" i="177"/>
  <c r="AA30" i="177"/>
  <c r="Z30" i="177"/>
  <c r="Y30" i="177"/>
  <c r="X30" i="177"/>
  <c r="W30" i="177"/>
  <c r="V30" i="177"/>
  <c r="U30" i="177"/>
  <c r="T30" i="177"/>
  <c r="S30" i="177"/>
  <c r="R30" i="177"/>
  <c r="P30" i="177"/>
  <c r="O30" i="177"/>
  <c r="L30" i="177"/>
  <c r="K30" i="177"/>
  <c r="BI29" i="177"/>
  <c r="BH29" i="177"/>
  <c r="BG29" i="177"/>
  <c r="BF29" i="177"/>
  <c r="BE29" i="177"/>
  <c r="BD29" i="177"/>
  <c r="BC29" i="177"/>
  <c r="BB29" i="177"/>
  <c r="BA29" i="177"/>
  <c r="AZ29" i="177"/>
  <c r="AY29" i="177"/>
  <c r="AX29" i="177"/>
  <c r="AW29" i="177"/>
  <c r="AV29" i="177"/>
  <c r="AU29" i="177"/>
  <c r="AT29" i="177"/>
  <c r="AS29" i="177"/>
  <c r="AR29" i="177"/>
  <c r="AQ29" i="177"/>
  <c r="AP29" i="177"/>
  <c r="AO29" i="177"/>
  <c r="AN29" i="177"/>
  <c r="AM29" i="177"/>
  <c r="AL29" i="177"/>
  <c r="AK29" i="177"/>
  <c r="AJ29" i="177"/>
  <c r="AI29" i="177"/>
  <c r="AH29" i="177"/>
  <c r="AG29" i="177"/>
  <c r="AF29" i="177"/>
  <c r="AE29" i="177"/>
  <c r="AD29" i="177"/>
  <c r="AC29" i="177"/>
  <c r="AB29" i="177"/>
  <c r="AA29" i="177"/>
  <c r="Z29" i="177"/>
  <c r="Y29" i="177"/>
  <c r="X29" i="177"/>
  <c r="W29" i="177"/>
  <c r="V29" i="177"/>
  <c r="U29" i="177"/>
  <c r="T29" i="177"/>
  <c r="S29" i="177"/>
  <c r="R29" i="177"/>
  <c r="P29" i="177"/>
  <c r="O29" i="177"/>
  <c r="L29" i="177"/>
  <c r="K29" i="177"/>
  <c r="BI28" i="177"/>
  <c r="BH28" i="177"/>
  <c r="BG28" i="177"/>
  <c r="BF28" i="177"/>
  <c r="BE28" i="177"/>
  <c r="BD28" i="177"/>
  <c r="BC28" i="177"/>
  <c r="BB28" i="177"/>
  <c r="BA28" i="177"/>
  <c r="AZ28" i="177"/>
  <c r="AY28" i="177"/>
  <c r="AX28" i="177"/>
  <c r="AW28" i="177"/>
  <c r="AV28" i="177"/>
  <c r="AU28" i="177"/>
  <c r="AT28" i="177"/>
  <c r="AS28" i="177"/>
  <c r="AR28" i="177"/>
  <c r="AQ28" i="177"/>
  <c r="AP28" i="177"/>
  <c r="AO28" i="177"/>
  <c r="AN28" i="177"/>
  <c r="AM28" i="177"/>
  <c r="AL28" i="177"/>
  <c r="AK28" i="177"/>
  <c r="AJ28" i="177"/>
  <c r="AI28" i="177"/>
  <c r="AH28" i="177"/>
  <c r="AG28" i="177"/>
  <c r="AF28" i="177"/>
  <c r="AE28" i="177"/>
  <c r="AD28" i="177"/>
  <c r="AC28" i="177"/>
  <c r="AB28" i="177"/>
  <c r="AA28" i="177"/>
  <c r="Z28" i="177"/>
  <c r="Y28" i="177"/>
  <c r="X28" i="177"/>
  <c r="W28" i="177"/>
  <c r="V28" i="177"/>
  <c r="U28" i="177"/>
  <c r="T28" i="177"/>
  <c r="S28" i="177"/>
  <c r="R28" i="177"/>
  <c r="P28" i="177"/>
  <c r="O28" i="177"/>
  <c r="L28" i="177"/>
  <c r="K28" i="177"/>
  <c r="BI27" i="177"/>
  <c r="BH27" i="177"/>
  <c r="BG27" i="177"/>
  <c r="BF27" i="177"/>
  <c r="BE27" i="177"/>
  <c r="BD27" i="177"/>
  <c r="BC27" i="177"/>
  <c r="BB27" i="177"/>
  <c r="BA27" i="177"/>
  <c r="AZ27" i="177"/>
  <c r="AY27" i="177"/>
  <c r="AX27" i="177"/>
  <c r="AW27" i="177"/>
  <c r="AV27" i="177"/>
  <c r="AU27" i="177"/>
  <c r="AT27" i="177"/>
  <c r="AS27" i="177"/>
  <c r="AR27" i="177"/>
  <c r="AQ27" i="177"/>
  <c r="AP27" i="177"/>
  <c r="AO27" i="177"/>
  <c r="AN27" i="177"/>
  <c r="AM27" i="177"/>
  <c r="AL27" i="177"/>
  <c r="AK27" i="177"/>
  <c r="AJ27" i="177"/>
  <c r="AI27" i="177"/>
  <c r="AH27" i="177"/>
  <c r="AG27" i="177"/>
  <c r="AF27" i="177"/>
  <c r="AE27" i="177"/>
  <c r="AD27" i="177"/>
  <c r="AC27" i="177"/>
  <c r="AB27" i="177"/>
  <c r="AA27" i="177"/>
  <c r="Z27" i="177"/>
  <c r="Y27" i="177"/>
  <c r="X27" i="177"/>
  <c r="W27" i="177"/>
  <c r="V27" i="177"/>
  <c r="U27" i="177"/>
  <c r="T27" i="177"/>
  <c r="S27" i="177"/>
  <c r="R27" i="177"/>
  <c r="P27" i="177"/>
  <c r="O27" i="177"/>
  <c r="L27" i="177"/>
  <c r="K27" i="177"/>
  <c r="BI26" i="177"/>
  <c r="BH26" i="177"/>
  <c r="BG26" i="177"/>
  <c r="BF26" i="177"/>
  <c r="BE26" i="177"/>
  <c r="BD26" i="177"/>
  <c r="BC26" i="177"/>
  <c r="BB26" i="177"/>
  <c r="BA26" i="177"/>
  <c r="AZ26" i="177"/>
  <c r="AY26" i="177"/>
  <c r="AX26" i="177"/>
  <c r="AW26" i="177"/>
  <c r="AV26" i="177"/>
  <c r="AU26" i="177"/>
  <c r="AT26" i="177"/>
  <c r="AS26" i="177"/>
  <c r="AR26" i="177"/>
  <c r="AQ26" i="177"/>
  <c r="AP26" i="177"/>
  <c r="AO26" i="177"/>
  <c r="AN26" i="177"/>
  <c r="AM26" i="177"/>
  <c r="AL26" i="177"/>
  <c r="AK26" i="177"/>
  <c r="AJ26" i="177"/>
  <c r="AI26" i="177"/>
  <c r="AH26" i="177"/>
  <c r="AG26" i="177"/>
  <c r="AF26" i="177"/>
  <c r="AE26" i="177"/>
  <c r="AD26" i="177"/>
  <c r="AC26" i="177"/>
  <c r="AB26" i="177"/>
  <c r="AA26" i="177"/>
  <c r="Z26" i="177"/>
  <c r="Y26" i="177"/>
  <c r="X26" i="177"/>
  <c r="W26" i="177"/>
  <c r="V26" i="177"/>
  <c r="U26" i="177"/>
  <c r="T26" i="177"/>
  <c r="S26" i="177"/>
  <c r="R26" i="177"/>
  <c r="P26" i="177"/>
  <c r="O26" i="177"/>
  <c r="L26" i="177"/>
  <c r="K26" i="177"/>
  <c r="BI25" i="177"/>
  <c r="BH25" i="177"/>
  <c r="BG25" i="177"/>
  <c r="BF25" i="177"/>
  <c r="BE25" i="177"/>
  <c r="BD25" i="177"/>
  <c r="BC25" i="177"/>
  <c r="BB25" i="177"/>
  <c r="BA25" i="177"/>
  <c r="AZ25" i="177"/>
  <c r="AY25" i="177"/>
  <c r="AX25" i="177"/>
  <c r="AW25" i="177"/>
  <c r="AV25" i="177"/>
  <c r="AU25" i="177"/>
  <c r="AT25" i="177"/>
  <c r="AS25" i="177"/>
  <c r="AR25" i="177"/>
  <c r="AQ25" i="177"/>
  <c r="AP25" i="177"/>
  <c r="AO25" i="177"/>
  <c r="AN25" i="177"/>
  <c r="AM25" i="177"/>
  <c r="AL25" i="177"/>
  <c r="AK25" i="177"/>
  <c r="AJ25" i="177"/>
  <c r="AI25" i="177"/>
  <c r="AH25" i="177"/>
  <c r="AG25" i="177"/>
  <c r="AF25" i="177"/>
  <c r="AE25" i="177"/>
  <c r="AD25" i="177"/>
  <c r="AC25" i="177"/>
  <c r="AB25" i="177"/>
  <c r="AA25" i="177"/>
  <c r="Z25" i="177"/>
  <c r="Y25" i="177"/>
  <c r="X25" i="177"/>
  <c r="W25" i="177"/>
  <c r="V25" i="177"/>
  <c r="U25" i="177"/>
  <c r="T25" i="177"/>
  <c r="S25" i="177"/>
  <c r="R25" i="177"/>
  <c r="P25" i="177"/>
  <c r="O25" i="177"/>
  <c r="L25" i="177"/>
  <c r="K25" i="177"/>
  <c r="BI24" i="177"/>
  <c r="BH24" i="177"/>
  <c r="BG24" i="177"/>
  <c r="BF24" i="177"/>
  <c r="BE24" i="177"/>
  <c r="BD24" i="177"/>
  <c r="BC24" i="177"/>
  <c r="BB24" i="177"/>
  <c r="BA24" i="177"/>
  <c r="AZ24" i="177"/>
  <c r="AY24" i="177"/>
  <c r="AX24" i="177"/>
  <c r="AW24" i="177"/>
  <c r="AV24" i="177"/>
  <c r="AU24" i="177"/>
  <c r="AT24" i="177"/>
  <c r="AS24" i="177"/>
  <c r="AR24" i="177"/>
  <c r="AQ24" i="177"/>
  <c r="AP24" i="177"/>
  <c r="AO24" i="177"/>
  <c r="AN24" i="177"/>
  <c r="AM24" i="177"/>
  <c r="AL24" i="177"/>
  <c r="AK24" i="177"/>
  <c r="AJ24" i="177"/>
  <c r="AI24" i="177"/>
  <c r="AH24" i="177"/>
  <c r="AG24" i="177"/>
  <c r="AF24" i="177"/>
  <c r="AE24" i="177"/>
  <c r="AD24" i="177"/>
  <c r="AC24" i="177"/>
  <c r="AB24" i="177"/>
  <c r="AA24" i="177"/>
  <c r="Z24" i="177"/>
  <c r="Y24" i="177"/>
  <c r="X24" i="177"/>
  <c r="W24" i="177"/>
  <c r="V24" i="177"/>
  <c r="U24" i="177"/>
  <c r="T24" i="177"/>
  <c r="S24" i="177"/>
  <c r="R24" i="177"/>
  <c r="P24" i="177"/>
  <c r="O24" i="177"/>
  <c r="L24" i="177"/>
  <c r="K24" i="177"/>
  <c r="BI23" i="177"/>
  <c r="BH23" i="177"/>
  <c r="BG23" i="177"/>
  <c r="BF23" i="177"/>
  <c r="BE23" i="177"/>
  <c r="BD23" i="177"/>
  <c r="BC23" i="177"/>
  <c r="BB23" i="177"/>
  <c r="BA23" i="177"/>
  <c r="AZ23" i="177"/>
  <c r="AY23" i="177"/>
  <c r="AX23" i="177"/>
  <c r="AW23" i="177"/>
  <c r="AV23" i="177"/>
  <c r="AU23" i="177"/>
  <c r="AT23" i="177"/>
  <c r="AS23" i="177"/>
  <c r="AR23" i="177"/>
  <c r="AQ23" i="177"/>
  <c r="AP23" i="177"/>
  <c r="AO23" i="177"/>
  <c r="AN23" i="177"/>
  <c r="AM23" i="177"/>
  <c r="AL23" i="177"/>
  <c r="AK23" i="177"/>
  <c r="AJ23" i="177"/>
  <c r="AI23" i="177"/>
  <c r="AH23" i="177"/>
  <c r="AG23" i="177"/>
  <c r="AF23" i="177"/>
  <c r="AE23" i="177"/>
  <c r="AD23" i="177"/>
  <c r="AC23" i="177"/>
  <c r="AB23" i="177"/>
  <c r="AA23" i="177"/>
  <c r="Z23" i="177"/>
  <c r="Y23" i="177"/>
  <c r="X23" i="177"/>
  <c r="W23" i="177"/>
  <c r="V23" i="177"/>
  <c r="U23" i="177"/>
  <c r="T23" i="177"/>
  <c r="S23" i="177"/>
  <c r="R23" i="177"/>
  <c r="P23" i="177"/>
  <c r="O23" i="177"/>
  <c r="L23" i="177"/>
  <c r="K23" i="177"/>
  <c r="BI22" i="177"/>
  <c r="BH22" i="177"/>
  <c r="BG22" i="177"/>
  <c r="BF22" i="177"/>
  <c r="BE22" i="177"/>
  <c r="BD22" i="177"/>
  <c r="BC22" i="177"/>
  <c r="BB22" i="177"/>
  <c r="BA22" i="177"/>
  <c r="AZ22" i="177"/>
  <c r="AY22" i="177"/>
  <c r="AX22" i="177"/>
  <c r="AW22" i="177"/>
  <c r="AV22" i="177"/>
  <c r="AU22" i="177"/>
  <c r="AT22" i="177"/>
  <c r="AS22" i="177"/>
  <c r="AR22" i="177"/>
  <c r="AQ22" i="177"/>
  <c r="AP22" i="177"/>
  <c r="AO22" i="177"/>
  <c r="AN22" i="177"/>
  <c r="AM22" i="177"/>
  <c r="AL22" i="177"/>
  <c r="AK22" i="177"/>
  <c r="AJ22" i="177"/>
  <c r="AI22" i="177"/>
  <c r="AH22" i="177"/>
  <c r="AG22" i="177"/>
  <c r="AF22" i="177"/>
  <c r="AE22" i="177"/>
  <c r="AD22" i="177"/>
  <c r="AC22" i="177"/>
  <c r="AB22" i="177"/>
  <c r="AA22" i="177"/>
  <c r="Z22" i="177"/>
  <c r="Y22" i="177"/>
  <c r="X22" i="177"/>
  <c r="W22" i="177"/>
  <c r="V22" i="177"/>
  <c r="U22" i="177"/>
  <c r="T22" i="177"/>
  <c r="S22" i="177"/>
  <c r="R22" i="177"/>
  <c r="P22" i="177"/>
  <c r="O22" i="177"/>
  <c r="L22" i="177"/>
  <c r="K22" i="177"/>
  <c r="BI21" i="177"/>
  <c r="BH21" i="177"/>
  <c r="BG21" i="177"/>
  <c r="BF21" i="177"/>
  <c r="BE21" i="177"/>
  <c r="BD21" i="177"/>
  <c r="BC21" i="177"/>
  <c r="BB21" i="177"/>
  <c r="BA21" i="177"/>
  <c r="AZ21" i="177"/>
  <c r="AY21" i="177"/>
  <c r="AX21" i="177"/>
  <c r="AW21" i="177"/>
  <c r="AV21" i="177"/>
  <c r="AU21" i="177"/>
  <c r="AT21" i="177"/>
  <c r="AS21" i="177"/>
  <c r="AR21" i="177"/>
  <c r="AQ21" i="177"/>
  <c r="AP21" i="177"/>
  <c r="AO21" i="177"/>
  <c r="AN21" i="177"/>
  <c r="AM21" i="177"/>
  <c r="AL21" i="177"/>
  <c r="AK21" i="177"/>
  <c r="AJ21" i="177"/>
  <c r="AI21" i="177"/>
  <c r="AH21" i="177"/>
  <c r="AG21" i="177"/>
  <c r="AF21" i="177"/>
  <c r="AE21" i="177"/>
  <c r="AD21" i="177"/>
  <c r="AC21" i="177"/>
  <c r="AB21" i="177"/>
  <c r="AA21" i="177"/>
  <c r="Z21" i="177"/>
  <c r="Y21" i="177"/>
  <c r="X21" i="177"/>
  <c r="W21" i="177"/>
  <c r="V21" i="177"/>
  <c r="U21" i="177"/>
  <c r="T21" i="177"/>
  <c r="S21" i="177"/>
  <c r="R21" i="177"/>
  <c r="P21" i="177"/>
  <c r="O21" i="177"/>
  <c r="L21" i="177"/>
  <c r="K21" i="177"/>
  <c r="BI20" i="177"/>
  <c r="BH20" i="177"/>
  <c r="BG20" i="177"/>
  <c r="BF20" i="177"/>
  <c r="BE20" i="177"/>
  <c r="BD20" i="177"/>
  <c r="BC20" i="177"/>
  <c r="BB20" i="177"/>
  <c r="BA20" i="177"/>
  <c r="AZ20" i="177"/>
  <c r="AY20" i="177"/>
  <c r="AX20" i="177"/>
  <c r="AW20" i="177"/>
  <c r="AV20" i="177"/>
  <c r="AU20" i="177"/>
  <c r="AT20" i="177"/>
  <c r="AS20" i="177"/>
  <c r="AR20" i="177"/>
  <c r="AQ20" i="177"/>
  <c r="AP20" i="177"/>
  <c r="AO20" i="177"/>
  <c r="AN20" i="177"/>
  <c r="AM20" i="177"/>
  <c r="AL20" i="177"/>
  <c r="AK20" i="177"/>
  <c r="AJ20" i="177"/>
  <c r="AI20" i="177"/>
  <c r="AH20" i="177"/>
  <c r="AG20" i="177"/>
  <c r="AF20" i="177"/>
  <c r="AE20" i="177"/>
  <c r="AD20" i="177"/>
  <c r="AC20" i="177"/>
  <c r="AB20" i="177"/>
  <c r="AA20" i="177"/>
  <c r="Z20" i="177"/>
  <c r="Y20" i="177"/>
  <c r="X20" i="177"/>
  <c r="W20" i="177"/>
  <c r="V20" i="177"/>
  <c r="U20" i="177"/>
  <c r="T20" i="177"/>
  <c r="S20" i="177"/>
  <c r="R20" i="177"/>
  <c r="P20" i="177"/>
  <c r="O20" i="177"/>
  <c r="L20" i="177"/>
  <c r="K20" i="177"/>
  <c r="BI19" i="177"/>
  <c r="BH19" i="177"/>
  <c r="BG19" i="177"/>
  <c r="BF19" i="177"/>
  <c r="BE19" i="177"/>
  <c r="BD19" i="177"/>
  <c r="BC19" i="177"/>
  <c r="BB19" i="177"/>
  <c r="BA19" i="177"/>
  <c r="AZ19" i="177"/>
  <c r="AY19" i="177"/>
  <c r="AX19" i="177"/>
  <c r="AW19" i="177"/>
  <c r="AV19" i="177"/>
  <c r="AU19" i="177"/>
  <c r="AT19" i="177"/>
  <c r="AS19" i="177"/>
  <c r="AR19" i="177"/>
  <c r="AQ19" i="177"/>
  <c r="AP19" i="177"/>
  <c r="AO19" i="177"/>
  <c r="AN19" i="177"/>
  <c r="AM19" i="177"/>
  <c r="AL19" i="177"/>
  <c r="AK19" i="177"/>
  <c r="AJ19" i="177"/>
  <c r="AI19" i="177"/>
  <c r="AH19" i="177"/>
  <c r="AG19" i="177"/>
  <c r="AF19" i="177"/>
  <c r="AE19" i="177"/>
  <c r="AD19" i="177"/>
  <c r="AC19" i="177"/>
  <c r="AB19" i="177"/>
  <c r="AA19" i="177"/>
  <c r="Z19" i="177"/>
  <c r="Y19" i="177"/>
  <c r="X19" i="177"/>
  <c r="W19" i="177"/>
  <c r="V19" i="177"/>
  <c r="U19" i="177"/>
  <c r="T19" i="177"/>
  <c r="S19" i="177"/>
  <c r="R19" i="177"/>
  <c r="P19" i="177"/>
  <c r="O19" i="177"/>
  <c r="L19" i="177"/>
  <c r="K19" i="177"/>
  <c r="BI18" i="177"/>
  <c r="BH18" i="177"/>
  <c r="BG18" i="177"/>
  <c r="BF18" i="177"/>
  <c r="BE18" i="177"/>
  <c r="BD18" i="177"/>
  <c r="BC18" i="177"/>
  <c r="BB18" i="177"/>
  <c r="BA18" i="177"/>
  <c r="AZ18" i="177"/>
  <c r="AY18" i="177"/>
  <c r="AX18" i="177"/>
  <c r="AW18" i="177"/>
  <c r="AV18" i="177"/>
  <c r="AU18" i="177"/>
  <c r="AT18" i="177"/>
  <c r="AS18" i="177"/>
  <c r="AR18" i="177"/>
  <c r="AQ18" i="177"/>
  <c r="AP18" i="177"/>
  <c r="AO18" i="177"/>
  <c r="AN18" i="177"/>
  <c r="AM18" i="177"/>
  <c r="AL18" i="177"/>
  <c r="AK18" i="177"/>
  <c r="AJ18" i="177"/>
  <c r="AI18" i="177"/>
  <c r="AH18" i="177"/>
  <c r="AG18" i="177"/>
  <c r="AF18" i="177"/>
  <c r="AE18" i="177"/>
  <c r="AD18" i="177"/>
  <c r="AC18" i="177"/>
  <c r="AB18" i="177"/>
  <c r="AA18" i="177"/>
  <c r="Z18" i="177"/>
  <c r="Y18" i="177"/>
  <c r="X18" i="177"/>
  <c r="W18" i="177"/>
  <c r="V18" i="177"/>
  <c r="U18" i="177"/>
  <c r="T18" i="177"/>
  <c r="S18" i="177"/>
  <c r="R18" i="177"/>
  <c r="P18" i="177"/>
  <c r="O18" i="177"/>
  <c r="L18" i="177"/>
  <c r="K18" i="177"/>
  <c r="BI17" i="177"/>
  <c r="BH17" i="177"/>
  <c r="BG17" i="177"/>
  <c r="BF17" i="177"/>
  <c r="BE17" i="177"/>
  <c r="BD17" i="177"/>
  <c r="BC17" i="177"/>
  <c r="BB17" i="177"/>
  <c r="BA17" i="177"/>
  <c r="AZ17" i="177"/>
  <c r="AY17" i="177"/>
  <c r="AX17" i="177"/>
  <c r="AW17" i="177"/>
  <c r="AV17" i="177"/>
  <c r="AU17" i="177"/>
  <c r="AT17" i="177"/>
  <c r="AS17" i="177"/>
  <c r="AR17" i="177"/>
  <c r="AQ17" i="177"/>
  <c r="AP17" i="177"/>
  <c r="AO17" i="177"/>
  <c r="AN17" i="177"/>
  <c r="AM17" i="177"/>
  <c r="AL17" i="177"/>
  <c r="AK17" i="177"/>
  <c r="AJ17" i="177"/>
  <c r="AI17" i="177"/>
  <c r="AH17" i="177"/>
  <c r="AG17" i="177"/>
  <c r="AF17" i="177"/>
  <c r="AE17" i="177"/>
  <c r="AD17" i="177"/>
  <c r="AC17" i="177"/>
  <c r="AB17" i="177"/>
  <c r="AA17" i="177"/>
  <c r="Z17" i="177"/>
  <c r="Y17" i="177"/>
  <c r="X17" i="177"/>
  <c r="W17" i="177"/>
  <c r="V17" i="177"/>
  <c r="U17" i="177"/>
  <c r="T17" i="177"/>
  <c r="S17" i="177"/>
  <c r="R17" i="177"/>
  <c r="P17" i="177"/>
  <c r="O17" i="177"/>
  <c r="L17" i="177"/>
  <c r="K17" i="177"/>
  <c r="BI16" i="177"/>
  <c r="BH16" i="177"/>
  <c r="BG16" i="177"/>
  <c r="BF16" i="177"/>
  <c r="BE16" i="177"/>
  <c r="BD16" i="177"/>
  <c r="BC16" i="177"/>
  <c r="BB16" i="177"/>
  <c r="BA16" i="177"/>
  <c r="AZ16" i="177"/>
  <c r="AY16" i="177"/>
  <c r="AX16" i="177"/>
  <c r="AW16" i="177"/>
  <c r="AV16" i="177"/>
  <c r="AU16" i="177"/>
  <c r="AT16" i="177"/>
  <c r="AS16" i="177"/>
  <c r="AR16" i="177"/>
  <c r="AQ16" i="177"/>
  <c r="AP16" i="177"/>
  <c r="AO16" i="177"/>
  <c r="AN16" i="177"/>
  <c r="AM16" i="177"/>
  <c r="AL16" i="177"/>
  <c r="AK16" i="177"/>
  <c r="AJ16" i="177"/>
  <c r="AI16" i="177"/>
  <c r="AH16" i="177"/>
  <c r="AG16" i="177"/>
  <c r="AF16" i="177"/>
  <c r="AE16" i="177"/>
  <c r="AD16" i="177"/>
  <c r="AC16" i="177"/>
  <c r="AB16" i="177"/>
  <c r="AA16" i="177"/>
  <c r="Z16" i="177"/>
  <c r="Y16" i="177"/>
  <c r="X16" i="177"/>
  <c r="W16" i="177"/>
  <c r="V16" i="177"/>
  <c r="U16" i="177"/>
  <c r="T16" i="177"/>
  <c r="S16" i="177"/>
  <c r="R16" i="177"/>
  <c r="P16" i="177"/>
  <c r="O16" i="177"/>
  <c r="L16" i="177"/>
  <c r="K16" i="177"/>
  <c r="BI15" i="177"/>
  <c r="BH15" i="177"/>
  <c r="BG15" i="177"/>
  <c r="BF15" i="177"/>
  <c r="BE15" i="177"/>
  <c r="BD15" i="177"/>
  <c r="BC15" i="177"/>
  <c r="BB15" i="177"/>
  <c r="BA15" i="177"/>
  <c r="AZ15" i="177"/>
  <c r="AY15" i="177"/>
  <c r="AX15" i="177"/>
  <c r="AW15" i="177"/>
  <c r="AV15" i="177"/>
  <c r="AU15" i="177"/>
  <c r="AT15" i="177"/>
  <c r="AS15" i="177"/>
  <c r="AR15" i="177"/>
  <c r="AQ15" i="177"/>
  <c r="AP15" i="177"/>
  <c r="AO15" i="177"/>
  <c r="AN15" i="177"/>
  <c r="AM15" i="177"/>
  <c r="AL15" i="177"/>
  <c r="AK15" i="177"/>
  <c r="AJ15" i="177"/>
  <c r="AI15" i="177"/>
  <c r="AH15" i="177"/>
  <c r="AG15" i="177"/>
  <c r="AF15" i="177"/>
  <c r="AE15" i="177"/>
  <c r="AD15" i="177"/>
  <c r="AC15" i="177"/>
  <c r="AB15" i="177"/>
  <c r="AA15" i="177"/>
  <c r="Z15" i="177"/>
  <c r="Y15" i="177"/>
  <c r="X15" i="177"/>
  <c r="W15" i="177"/>
  <c r="V15" i="177"/>
  <c r="U15" i="177"/>
  <c r="T15" i="177"/>
  <c r="S15" i="177"/>
  <c r="R15" i="177"/>
  <c r="P15" i="177"/>
  <c r="O15" i="177"/>
  <c r="L15" i="177"/>
  <c r="K15" i="177"/>
  <c r="BI14" i="177"/>
  <c r="BH14" i="177"/>
  <c r="BG14" i="177"/>
  <c r="BF14" i="177"/>
  <c r="BE14" i="177"/>
  <c r="BD14" i="177"/>
  <c r="BC14" i="177"/>
  <c r="BB14" i="177"/>
  <c r="BA14" i="177"/>
  <c r="AZ14" i="177"/>
  <c r="AY14" i="177"/>
  <c r="AX14" i="177"/>
  <c r="AW14" i="177"/>
  <c r="AV14" i="177"/>
  <c r="AU14" i="177"/>
  <c r="AT14" i="177"/>
  <c r="AS14" i="177"/>
  <c r="AR14" i="177"/>
  <c r="AQ14" i="177"/>
  <c r="AP14" i="177"/>
  <c r="AO14" i="177"/>
  <c r="AN14" i="177"/>
  <c r="AM14" i="177"/>
  <c r="AL14" i="177"/>
  <c r="AK14" i="177"/>
  <c r="AJ14" i="177"/>
  <c r="AI14" i="177"/>
  <c r="AH14" i="177"/>
  <c r="AG14" i="177"/>
  <c r="AF14" i="177"/>
  <c r="AE14" i="177"/>
  <c r="AD14" i="177"/>
  <c r="AC14" i="177"/>
  <c r="AB14" i="177"/>
  <c r="AA14" i="177"/>
  <c r="Z14" i="177"/>
  <c r="Y14" i="177"/>
  <c r="X14" i="177"/>
  <c r="W14" i="177"/>
  <c r="V14" i="177"/>
  <c r="U14" i="177"/>
  <c r="T14" i="177"/>
  <c r="S14" i="177"/>
  <c r="R14" i="177"/>
  <c r="P14" i="177"/>
  <c r="O14" i="177"/>
  <c r="L14" i="177"/>
  <c r="K14" i="177"/>
  <c r="BI13" i="177"/>
  <c r="BH13" i="177"/>
  <c r="BG13" i="177"/>
  <c r="BF13" i="177"/>
  <c r="BE13" i="177"/>
  <c r="BD13" i="177"/>
  <c r="BC13" i="177"/>
  <c r="BB13" i="177"/>
  <c r="BA13" i="177"/>
  <c r="AZ13" i="177"/>
  <c r="AY13" i="177"/>
  <c r="AX13" i="177"/>
  <c r="AW13" i="177"/>
  <c r="AV13" i="177"/>
  <c r="AU13" i="177"/>
  <c r="AT13" i="177"/>
  <c r="AS13" i="177"/>
  <c r="AR13" i="177"/>
  <c r="AQ13" i="177"/>
  <c r="AP13" i="177"/>
  <c r="AO13" i="177"/>
  <c r="AN13" i="177"/>
  <c r="AM13" i="177"/>
  <c r="AL13" i="177"/>
  <c r="AK13" i="177"/>
  <c r="AJ13" i="177"/>
  <c r="AI13" i="177"/>
  <c r="AH13" i="177"/>
  <c r="AG13" i="177"/>
  <c r="AF13" i="177"/>
  <c r="AE13" i="177"/>
  <c r="AD13" i="177"/>
  <c r="AC13" i="177"/>
  <c r="AB13" i="177"/>
  <c r="AA13" i="177"/>
  <c r="Z13" i="177"/>
  <c r="Y13" i="177"/>
  <c r="X13" i="177"/>
  <c r="W13" i="177"/>
  <c r="V13" i="177"/>
  <c r="U13" i="177"/>
  <c r="T13" i="177"/>
  <c r="S13" i="177"/>
  <c r="R13" i="177"/>
  <c r="P13" i="177"/>
  <c r="O13" i="177"/>
  <c r="L13" i="177"/>
  <c r="K13" i="177"/>
  <c r="BI12" i="177"/>
  <c r="BH12" i="177"/>
  <c r="BG12" i="177"/>
  <c r="BF12" i="177"/>
  <c r="BE12" i="177"/>
  <c r="BD12" i="177"/>
  <c r="BC12" i="177"/>
  <c r="BB12" i="177"/>
  <c r="BA12" i="177"/>
  <c r="AZ12" i="177"/>
  <c r="AY12" i="177"/>
  <c r="AX12" i="177"/>
  <c r="AW12" i="177"/>
  <c r="AV12" i="177"/>
  <c r="AU12" i="177"/>
  <c r="AT12" i="177"/>
  <c r="AS12" i="177"/>
  <c r="AR12" i="177"/>
  <c r="AQ12" i="177"/>
  <c r="AP12" i="177"/>
  <c r="AO12" i="177"/>
  <c r="AN12" i="177"/>
  <c r="AM12" i="177"/>
  <c r="AL12" i="177"/>
  <c r="AK12" i="177"/>
  <c r="AJ12" i="177"/>
  <c r="AI12" i="177"/>
  <c r="AH12" i="177"/>
  <c r="AG12" i="177"/>
  <c r="AF12" i="177"/>
  <c r="AE12" i="177"/>
  <c r="AD12" i="177"/>
  <c r="AC12" i="177"/>
  <c r="AB12" i="177"/>
  <c r="AA12" i="177"/>
  <c r="Z12" i="177"/>
  <c r="Y12" i="177"/>
  <c r="X12" i="177"/>
  <c r="W12" i="177"/>
  <c r="V12" i="177"/>
  <c r="U12" i="177"/>
  <c r="T12" i="177"/>
  <c r="S12" i="177"/>
  <c r="R12" i="177"/>
  <c r="P12" i="177"/>
  <c r="O12" i="177"/>
  <c r="L12" i="177"/>
  <c r="K12" i="177"/>
  <c r="BI11" i="177"/>
  <c r="BH11" i="177"/>
  <c r="BG11" i="177"/>
  <c r="BF11" i="177"/>
  <c r="BE11" i="177"/>
  <c r="BD11" i="177"/>
  <c r="BC11" i="177"/>
  <c r="BB11" i="177"/>
  <c r="BA11" i="177"/>
  <c r="AZ11" i="177"/>
  <c r="AY11" i="177"/>
  <c r="AX11" i="177"/>
  <c r="AW11" i="177"/>
  <c r="AV11" i="177"/>
  <c r="AU11" i="177"/>
  <c r="AT11" i="177"/>
  <c r="AS11" i="177"/>
  <c r="AR11" i="177"/>
  <c r="AQ11" i="177"/>
  <c r="AP11" i="177"/>
  <c r="AO11" i="177"/>
  <c r="AN11" i="177"/>
  <c r="AM11" i="177"/>
  <c r="AL11" i="177"/>
  <c r="AK11" i="177"/>
  <c r="AJ11" i="177"/>
  <c r="AI11" i="177"/>
  <c r="AH11" i="177"/>
  <c r="AG11" i="177"/>
  <c r="AF11" i="177"/>
  <c r="AE11" i="177"/>
  <c r="AD11" i="177"/>
  <c r="AC11" i="177"/>
  <c r="AB11" i="177"/>
  <c r="AA11" i="177"/>
  <c r="Z11" i="177"/>
  <c r="Y11" i="177"/>
  <c r="X11" i="177"/>
  <c r="W11" i="177"/>
  <c r="V11" i="177"/>
  <c r="U11" i="177"/>
  <c r="T11" i="177"/>
  <c r="S11" i="177"/>
  <c r="R11" i="177"/>
  <c r="P11" i="177"/>
  <c r="O11" i="177"/>
  <c r="L11" i="177"/>
  <c r="K11" i="177"/>
  <c r="BI10" i="177"/>
  <c r="BH10" i="177"/>
  <c r="BG10" i="177"/>
  <c r="BF10" i="177"/>
  <c r="BE10" i="177"/>
  <c r="BD10" i="177"/>
  <c r="BC10" i="177"/>
  <c r="BB10" i="177"/>
  <c r="BA10" i="177"/>
  <c r="AZ10" i="177"/>
  <c r="AY10" i="177"/>
  <c r="AX10" i="177"/>
  <c r="AW10" i="177"/>
  <c r="AV10" i="177"/>
  <c r="AU10" i="177"/>
  <c r="AT10" i="177"/>
  <c r="AS10" i="177"/>
  <c r="AR10" i="177"/>
  <c r="AQ10" i="177"/>
  <c r="AP10" i="177"/>
  <c r="AO10" i="177"/>
  <c r="AN10" i="177"/>
  <c r="AM10" i="177"/>
  <c r="AL10" i="177"/>
  <c r="AK10" i="177"/>
  <c r="AJ10" i="177"/>
  <c r="AI10" i="177"/>
  <c r="AH10" i="177"/>
  <c r="AG10" i="177"/>
  <c r="AF10" i="177"/>
  <c r="AE10" i="177"/>
  <c r="AD10" i="177"/>
  <c r="AC10" i="177"/>
  <c r="AB10" i="177"/>
  <c r="AA10" i="177"/>
  <c r="Z10" i="177"/>
  <c r="Y10" i="177"/>
  <c r="X10" i="177"/>
  <c r="W10" i="177"/>
  <c r="V10" i="177"/>
  <c r="U10" i="177"/>
  <c r="T10" i="177"/>
  <c r="S10" i="177"/>
  <c r="R10" i="177"/>
  <c r="P10" i="177"/>
  <c r="O10" i="177"/>
  <c r="L10" i="177"/>
  <c r="K10" i="177"/>
  <c r="BI9" i="177"/>
  <c r="BH9" i="177"/>
  <c r="BG9" i="177"/>
  <c r="BF9" i="177"/>
  <c r="BE9" i="177"/>
  <c r="BD9" i="177"/>
  <c r="BC9" i="177"/>
  <c r="BB9" i="177"/>
  <c r="BA9" i="177"/>
  <c r="AZ9" i="177"/>
  <c r="AY9" i="177"/>
  <c r="AX9" i="177"/>
  <c r="AW9" i="177"/>
  <c r="AV9" i="177"/>
  <c r="AU9" i="177"/>
  <c r="AT9" i="177"/>
  <c r="AS9" i="177"/>
  <c r="AR9" i="177"/>
  <c r="AQ9" i="177"/>
  <c r="AP9" i="177"/>
  <c r="AO9" i="177"/>
  <c r="AN9" i="177"/>
  <c r="AM9" i="177"/>
  <c r="AL9" i="177"/>
  <c r="AK9" i="177"/>
  <c r="AJ9" i="177"/>
  <c r="AI9" i="177"/>
  <c r="AH9" i="177"/>
  <c r="AG9" i="177"/>
  <c r="AF9" i="177"/>
  <c r="AE9" i="177"/>
  <c r="AD9" i="177"/>
  <c r="AC9" i="177"/>
  <c r="AB9" i="177"/>
  <c r="AA9" i="177"/>
  <c r="Z9" i="177"/>
  <c r="Y9" i="177"/>
  <c r="X9" i="177"/>
  <c r="W9" i="177"/>
  <c r="V9" i="177"/>
  <c r="U9" i="177"/>
  <c r="T9" i="177"/>
  <c r="S9" i="177"/>
  <c r="R9" i="177"/>
  <c r="P9" i="177"/>
  <c r="O9" i="177"/>
  <c r="L9" i="177"/>
  <c r="K9" i="177"/>
  <c r="BI8" i="177"/>
  <c r="BH8" i="177"/>
  <c r="BG8" i="177"/>
  <c r="BF8" i="177"/>
  <c r="BE8" i="177"/>
  <c r="BD8" i="177"/>
  <c r="BC8" i="177"/>
  <c r="BB8" i="177"/>
  <c r="BA8" i="177"/>
  <c r="AZ8" i="177"/>
  <c r="AY8" i="177"/>
  <c r="AX8" i="177"/>
  <c r="AW8" i="177"/>
  <c r="AV8" i="177"/>
  <c r="AU8" i="177"/>
  <c r="AT8" i="177"/>
  <c r="AS8" i="177"/>
  <c r="AR8" i="177"/>
  <c r="AQ8" i="177"/>
  <c r="AP8" i="177"/>
  <c r="AO8" i="177"/>
  <c r="AN8" i="177"/>
  <c r="AM8" i="177"/>
  <c r="AL8" i="177"/>
  <c r="AK8" i="177"/>
  <c r="AJ8" i="177"/>
  <c r="AI8" i="177"/>
  <c r="AH8" i="177"/>
  <c r="AG8" i="177"/>
  <c r="AF8" i="177"/>
  <c r="AE8" i="177"/>
  <c r="AD8" i="177"/>
  <c r="AC8" i="177"/>
  <c r="AB8" i="177"/>
  <c r="AA8" i="177"/>
  <c r="Z8" i="177"/>
  <c r="Y8" i="177"/>
  <c r="X8" i="177"/>
  <c r="W8" i="177"/>
  <c r="V8" i="177"/>
  <c r="U8" i="177"/>
  <c r="T8" i="177"/>
  <c r="S8" i="177"/>
  <c r="R8" i="177"/>
  <c r="P8" i="177"/>
  <c r="O8" i="177"/>
  <c r="L8" i="177"/>
  <c r="K8" i="177"/>
  <c r="BI7" i="177"/>
  <c r="BI53" i="177" s="1"/>
  <c r="BH7" i="177"/>
  <c r="BH53" i="177" s="1"/>
  <c r="BG7" i="177"/>
  <c r="BG53" i="177" s="1"/>
  <c r="BF7" i="177"/>
  <c r="BF53" i="177" s="1"/>
  <c r="BE7" i="177"/>
  <c r="BE53" i="177" s="1"/>
  <c r="BD7" i="177"/>
  <c r="BD53" i="177" s="1"/>
  <c r="BC7" i="177"/>
  <c r="BC53" i="177" s="1"/>
  <c r="BB7" i="177"/>
  <c r="BB53" i="177" s="1"/>
  <c r="BA7" i="177"/>
  <c r="BA53" i="177" s="1"/>
  <c r="AZ7" i="177"/>
  <c r="AZ53" i="177" s="1"/>
  <c r="AY7" i="177"/>
  <c r="AY53" i="177" s="1"/>
  <c r="AX7" i="177"/>
  <c r="AX53" i="177" s="1"/>
  <c r="AW7" i="177"/>
  <c r="AW53" i="177" s="1"/>
  <c r="AV7" i="177"/>
  <c r="AV53" i="177" s="1"/>
  <c r="AU7" i="177"/>
  <c r="AU53" i="177" s="1"/>
  <c r="AT7" i="177"/>
  <c r="AT53" i="177" s="1"/>
  <c r="AS7" i="177"/>
  <c r="AS53" i="177" s="1"/>
  <c r="AR7" i="177"/>
  <c r="AR53" i="177" s="1"/>
  <c r="AQ7" i="177"/>
  <c r="AQ53" i="177" s="1"/>
  <c r="AP7" i="177"/>
  <c r="AP53" i="177" s="1"/>
  <c r="AO7" i="177"/>
  <c r="AO53" i="177" s="1"/>
  <c r="AN7" i="177"/>
  <c r="AN53" i="177" s="1"/>
  <c r="AM7" i="177"/>
  <c r="AM53" i="177" s="1"/>
  <c r="AL7" i="177"/>
  <c r="AL53" i="177" s="1"/>
  <c r="AK7" i="177"/>
  <c r="AK53" i="177" s="1"/>
  <c r="AJ7" i="177"/>
  <c r="AJ53" i="177" s="1"/>
  <c r="AI7" i="177"/>
  <c r="AI53" i="177" s="1"/>
  <c r="AH7" i="177"/>
  <c r="AH53" i="177" s="1"/>
  <c r="AG7" i="177"/>
  <c r="AG53" i="177" s="1"/>
  <c r="AF7" i="177"/>
  <c r="AF53" i="177" s="1"/>
  <c r="AE7" i="177"/>
  <c r="AE53" i="177" s="1"/>
  <c r="AD7" i="177"/>
  <c r="AD53" i="177" s="1"/>
  <c r="AC7" i="177"/>
  <c r="AC53" i="177" s="1"/>
  <c r="AB7" i="177"/>
  <c r="AB53" i="177" s="1"/>
  <c r="AA7" i="177"/>
  <c r="AA53" i="177" s="1"/>
  <c r="Z7" i="177"/>
  <c r="Z53" i="177" s="1"/>
  <c r="Y7" i="177"/>
  <c r="Y53" i="177" s="1"/>
  <c r="X7" i="177"/>
  <c r="X53" i="177" s="1"/>
  <c r="W7" i="177"/>
  <c r="W53" i="177" s="1"/>
  <c r="V7" i="177"/>
  <c r="V53" i="177" s="1"/>
  <c r="U7" i="177"/>
  <c r="U53" i="177" s="1"/>
  <c r="T7" i="177"/>
  <c r="T53" i="177" s="1"/>
  <c r="S7" i="177"/>
  <c r="S53" i="177" s="1"/>
  <c r="R7" i="177"/>
  <c r="R53" i="177" s="1"/>
  <c r="P7" i="177"/>
  <c r="P53" i="177" s="1"/>
  <c r="O7" i="177"/>
  <c r="O53" i="177" s="1"/>
  <c r="L7" i="177"/>
  <c r="L53" i="177" s="1"/>
  <c r="K7" i="177"/>
  <c r="AC1" i="177"/>
  <c r="Q53" i="176"/>
  <c r="N53" i="176"/>
  <c r="I53" i="176"/>
  <c r="H53" i="176"/>
  <c r="F53" i="176"/>
  <c r="E53" i="176"/>
  <c r="BI52" i="176"/>
  <c r="BH52" i="176"/>
  <c r="BG52" i="176"/>
  <c r="BF52" i="176"/>
  <c r="BE52" i="176"/>
  <c r="BD52" i="176"/>
  <c r="BC52" i="176"/>
  <c r="BB52" i="176"/>
  <c r="BA52" i="176"/>
  <c r="AZ52" i="176"/>
  <c r="AY52" i="176"/>
  <c r="AX52" i="176"/>
  <c r="AW52" i="176"/>
  <c r="AV52" i="176"/>
  <c r="AU52" i="176"/>
  <c r="AT52" i="176"/>
  <c r="AS52" i="176"/>
  <c r="AR52" i="176"/>
  <c r="AQ52" i="176"/>
  <c r="AP52" i="176"/>
  <c r="AO52" i="176"/>
  <c r="AN52" i="176"/>
  <c r="AM52" i="176"/>
  <c r="AL52" i="176"/>
  <c r="AK52" i="176"/>
  <c r="AJ52" i="176"/>
  <c r="AI52" i="176"/>
  <c r="AH52" i="176"/>
  <c r="AG52" i="176"/>
  <c r="AF52" i="176"/>
  <c r="AE52" i="176"/>
  <c r="AD52" i="176"/>
  <c r="AC52" i="176"/>
  <c r="AB52" i="176"/>
  <c r="AA52" i="176"/>
  <c r="Z52" i="176"/>
  <c r="Y52" i="176"/>
  <c r="X52" i="176"/>
  <c r="W52" i="176"/>
  <c r="V52" i="176"/>
  <c r="U52" i="176"/>
  <c r="T52" i="176"/>
  <c r="S52" i="176"/>
  <c r="R52" i="176"/>
  <c r="P52" i="176"/>
  <c r="O52" i="176"/>
  <c r="L52" i="176"/>
  <c r="K52" i="176"/>
  <c r="BI51" i="176"/>
  <c r="BH51" i="176"/>
  <c r="BG51" i="176"/>
  <c r="BF51" i="176"/>
  <c r="BE51" i="176"/>
  <c r="BD51" i="176"/>
  <c r="BC51" i="176"/>
  <c r="BB51" i="176"/>
  <c r="BA51" i="176"/>
  <c r="AZ51" i="176"/>
  <c r="AY51" i="176"/>
  <c r="AX51" i="176"/>
  <c r="AW51" i="176"/>
  <c r="AV51" i="176"/>
  <c r="AU51" i="176"/>
  <c r="AT51" i="176"/>
  <c r="AS51" i="176"/>
  <c r="AR51" i="176"/>
  <c r="AQ51" i="176"/>
  <c r="AP51" i="176"/>
  <c r="AO51" i="176"/>
  <c r="AN51" i="176"/>
  <c r="AM51" i="176"/>
  <c r="AL51" i="176"/>
  <c r="AK51" i="176"/>
  <c r="AJ51" i="176"/>
  <c r="AI51" i="176"/>
  <c r="AH51" i="176"/>
  <c r="AG51" i="176"/>
  <c r="AF51" i="176"/>
  <c r="AE51" i="176"/>
  <c r="AD51" i="176"/>
  <c r="AC51" i="176"/>
  <c r="AB51" i="176"/>
  <c r="AA51" i="176"/>
  <c r="Z51" i="176"/>
  <c r="Y51" i="176"/>
  <c r="X51" i="176"/>
  <c r="W51" i="176"/>
  <c r="V51" i="176"/>
  <c r="U51" i="176"/>
  <c r="T51" i="176"/>
  <c r="S51" i="176"/>
  <c r="R51" i="176"/>
  <c r="P51" i="176"/>
  <c r="O51" i="176"/>
  <c r="L51" i="176"/>
  <c r="K51" i="176"/>
  <c r="BI50" i="176"/>
  <c r="BH50" i="176"/>
  <c r="BG50" i="176"/>
  <c r="BF50" i="176"/>
  <c r="BE50" i="176"/>
  <c r="BD50" i="176"/>
  <c r="BC50" i="176"/>
  <c r="BB50" i="176"/>
  <c r="BA50" i="176"/>
  <c r="AZ50" i="176"/>
  <c r="AY50" i="176"/>
  <c r="AX50" i="176"/>
  <c r="AW50" i="176"/>
  <c r="AV50" i="176"/>
  <c r="AU50" i="176"/>
  <c r="AT50" i="176"/>
  <c r="AS50" i="176"/>
  <c r="AR50" i="176"/>
  <c r="AQ50" i="176"/>
  <c r="AP50" i="176"/>
  <c r="AO50" i="176"/>
  <c r="AN50" i="176"/>
  <c r="AM50" i="176"/>
  <c r="AL50" i="176"/>
  <c r="AK50" i="176"/>
  <c r="AJ50" i="176"/>
  <c r="AI50" i="176"/>
  <c r="AH50" i="176"/>
  <c r="AG50" i="176"/>
  <c r="AF50" i="176"/>
  <c r="AE50" i="176"/>
  <c r="AD50" i="176"/>
  <c r="AC50" i="176"/>
  <c r="AB50" i="176"/>
  <c r="AA50" i="176"/>
  <c r="Z50" i="176"/>
  <c r="Y50" i="176"/>
  <c r="X50" i="176"/>
  <c r="W50" i="176"/>
  <c r="V50" i="176"/>
  <c r="U50" i="176"/>
  <c r="T50" i="176"/>
  <c r="S50" i="176"/>
  <c r="R50" i="176"/>
  <c r="P50" i="176"/>
  <c r="O50" i="176"/>
  <c r="L50" i="176"/>
  <c r="K50" i="176"/>
  <c r="BI49" i="176"/>
  <c r="BH49" i="176"/>
  <c r="BG49" i="176"/>
  <c r="BF49" i="176"/>
  <c r="BE49" i="176"/>
  <c r="BD49" i="176"/>
  <c r="BC49" i="176"/>
  <c r="BB49" i="176"/>
  <c r="BA49" i="176"/>
  <c r="AZ49" i="176"/>
  <c r="AY49" i="176"/>
  <c r="AX49" i="176"/>
  <c r="AW49" i="176"/>
  <c r="AV49" i="176"/>
  <c r="AU49" i="176"/>
  <c r="AT49" i="176"/>
  <c r="AS49" i="176"/>
  <c r="AR49" i="176"/>
  <c r="AQ49" i="176"/>
  <c r="AP49" i="176"/>
  <c r="AO49" i="176"/>
  <c r="AN49" i="176"/>
  <c r="AM49" i="176"/>
  <c r="AL49" i="176"/>
  <c r="AK49" i="176"/>
  <c r="AJ49" i="176"/>
  <c r="AI49" i="176"/>
  <c r="AH49" i="176"/>
  <c r="AG49" i="176"/>
  <c r="AF49" i="176"/>
  <c r="AE49" i="176"/>
  <c r="AD49" i="176"/>
  <c r="AC49" i="176"/>
  <c r="AB49" i="176"/>
  <c r="AA49" i="176"/>
  <c r="Z49" i="176"/>
  <c r="Y49" i="176"/>
  <c r="X49" i="176"/>
  <c r="W49" i="176"/>
  <c r="V49" i="176"/>
  <c r="U49" i="176"/>
  <c r="T49" i="176"/>
  <c r="S49" i="176"/>
  <c r="R49" i="176"/>
  <c r="P49" i="176"/>
  <c r="O49" i="176"/>
  <c r="L49" i="176"/>
  <c r="K49" i="176"/>
  <c r="BI48" i="176"/>
  <c r="BH48" i="176"/>
  <c r="BG48" i="176"/>
  <c r="BF48" i="176"/>
  <c r="BE48" i="176"/>
  <c r="BD48" i="176"/>
  <c r="BC48" i="176"/>
  <c r="BB48" i="176"/>
  <c r="BA48" i="176"/>
  <c r="AZ48" i="176"/>
  <c r="AY48" i="176"/>
  <c r="AX48" i="176"/>
  <c r="AW48" i="176"/>
  <c r="AV48" i="176"/>
  <c r="AU48" i="176"/>
  <c r="AT48" i="176"/>
  <c r="AS48" i="176"/>
  <c r="AR48" i="176"/>
  <c r="AQ48" i="176"/>
  <c r="AP48" i="176"/>
  <c r="AO48" i="176"/>
  <c r="AN48" i="176"/>
  <c r="AM48" i="176"/>
  <c r="AL48" i="176"/>
  <c r="AK48" i="176"/>
  <c r="AJ48" i="176"/>
  <c r="AI48" i="176"/>
  <c r="AH48" i="176"/>
  <c r="AG48" i="176"/>
  <c r="AF48" i="176"/>
  <c r="AE48" i="176"/>
  <c r="AD48" i="176"/>
  <c r="AC48" i="176"/>
  <c r="AB48" i="176"/>
  <c r="AA48" i="176"/>
  <c r="Z48" i="176"/>
  <c r="Y48" i="176"/>
  <c r="X48" i="176"/>
  <c r="W48" i="176"/>
  <c r="V48" i="176"/>
  <c r="U48" i="176"/>
  <c r="T48" i="176"/>
  <c r="S48" i="176"/>
  <c r="R48" i="176"/>
  <c r="P48" i="176"/>
  <c r="O48" i="176"/>
  <c r="L48" i="176"/>
  <c r="K48" i="176"/>
  <c r="BI47" i="176"/>
  <c r="BH47" i="176"/>
  <c r="BG47" i="176"/>
  <c r="BF47" i="176"/>
  <c r="BE47" i="176"/>
  <c r="BD47" i="176"/>
  <c r="BC47" i="176"/>
  <c r="BB47" i="176"/>
  <c r="BA47" i="176"/>
  <c r="AZ47" i="176"/>
  <c r="AY47" i="176"/>
  <c r="AX47" i="176"/>
  <c r="AW47" i="176"/>
  <c r="AV47" i="176"/>
  <c r="AU47" i="176"/>
  <c r="AT47" i="176"/>
  <c r="AS47" i="176"/>
  <c r="AR47" i="176"/>
  <c r="AQ47" i="176"/>
  <c r="AP47" i="176"/>
  <c r="AO47" i="176"/>
  <c r="AN47" i="176"/>
  <c r="AM47" i="176"/>
  <c r="AL47" i="176"/>
  <c r="AK47" i="176"/>
  <c r="AJ47" i="176"/>
  <c r="AI47" i="176"/>
  <c r="AH47" i="176"/>
  <c r="AG47" i="176"/>
  <c r="AF47" i="176"/>
  <c r="AE47" i="176"/>
  <c r="AD47" i="176"/>
  <c r="AC47" i="176"/>
  <c r="AB47" i="176"/>
  <c r="AA47" i="176"/>
  <c r="Z47" i="176"/>
  <c r="Y47" i="176"/>
  <c r="X47" i="176"/>
  <c r="W47" i="176"/>
  <c r="V47" i="176"/>
  <c r="U47" i="176"/>
  <c r="T47" i="176"/>
  <c r="S47" i="176"/>
  <c r="R47" i="176"/>
  <c r="P47" i="176"/>
  <c r="O47" i="176"/>
  <c r="L47" i="176"/>
  <c r="K47" i="176"/>
  <c r="BI46" i="176"/>
  <c r="BH46" i="176"/>
  <c r="BG46" i="176"/>
  <c r="BF46" i="176"/>
  <c r="BE46" i="176"/>
  <c r="BD46" i="176"/>
  <c r="BC46" i="176"/>
  <c r="BB46" i="176"/>
  <c r="BA46" i="176"/>
  <c r="AZ46" i="176"/>
  <c r="AY46" i="176"/>
  <c r="AX46" i="176"/>
  <c r="AW46" i="176"/>
  <c r="AV46" i="176"/>
  <c r="AU46" i="176"/>
  <c r="AT46" i="176"/>
  <c r="AS46" i="176"/>
  <c r="AR46" i="176"/>
  <c r="AQ46" i="176"/>
  <c r="AP46" i="176"/>
  <c r="AO46" i="176"/>
  <c r="AN46" i="176"/>
  <c r="AM46" i="176"/>
  <c r="AL46" i="176"/>
  <c r="AK46" i="176"/>
  <c r="AJ46" i="176"/>
  <c r="AI46" i="176"/>
  <c r="AH46" i="176"/>
  <c r="AG46" i="176"/>
  <c r="AF46" i="176"/>
  <c r="AE46" i="176"/>
  <c r="AD46" i="176"/>
  <c r="AC46" i="176"/>
  <c r="AB46" i="176"/>
  <c r="AA46" i="176"/>
  <c r="Z46" i="176"/>
  <c r="Y46" i="176"/>
  <c r="X46" i="176"/>
  <c r="W46" i="176"/>
  <c r="V46" i="176"/>
  <c r="U46" i="176"/>
  <c r="T46" i="176"/>
  <c r="S46" i="176"/>
  <c r="R46" i="176"/>
  <c r="P46" i="176"/>
  <c r="O46" i="176"/>
  <c r="L46" i="176"/>
  <c r="K46" i="176"/>
  <c r="BI45" i="176"/>
  <c r="BH45" i="176"/>
  <c r="BG45" i="176"/>
  <c r="BF45" i="176"/>
  <c r="BE45" i="176"/>
  <c r="BD45" i="176"/>
  <c r="BC45" i="176"/>
  <c r="BB45" i="176"/>
  <c r="BA45" i="176"/>
  <c r="AZ45" i="176"/>
  <c r="AY45" i="176"/>
  <c r="AX45" i="176"/>
  <c r="AW45" i="176"/>
  <c r="AV45" i="176"/>
  <c r="AU45" i="176"/>
  <c r="AT45" i="176"/>
  <c r="AS45" i="176"/>
  <c r="AR45" i="176"/>
  <c r="AQ45" i="176"/>
  <c r="AP45" i="176"/>
  <c r="AO45" i="176"/>
  <c r="AN45" i="176"/>
  <c r="AM45" i="176"/>
  <c r="AL45" i="176"/>
  <c r="AK45" i="176"/>
  <c r="AJ45" i="176"/>
  <c r="AI45" i="176"/>
  <c r="AH45" i="176"/>
  <c r="AG45" i="176"/>
  <c r="AF45" i="176"/>
  <c r="AE45" i="176"/>
  <c r="AD45" i="176"/>
  <c r="AC45" i="176"/>
  <c r="AB45" i="176"/>
  <c r="AA45" i="176"/>
  <c r="Z45" i="176"/>
  <c r="Y45" i="176"/>
  <c r="X45" i="176"/>
  <c r="W45" i="176"/>
  <c r="V45" i="176"/>
  <c r="U45" i="176"/>
  <c r="T45" i="176"/>
  <c r="S45" i="176"/>
  <c r="R45" i="176"/>
  <c r="P45" i="176"/>
  <c r="O45" i="176"/>
  <c r="L45" i="176"/>
  <c r="K45" i="176"/>
  <c r="BI44" i="176"/>
  <c r="BH44" i="176"/>
  <c r="BG44" i="176"/>
  <c r="BF44" i="176"/>
  <c r="BE44" i="176"/>
  <c r="BD44" i="176"/>
  <c r="BC44" i="176"/>
  <c r="BB44" i="176"/>
  <c r="BA44" i="176"/>
  <c r="AZ44" i="176"/>
  <c r="AY44" i="176"/>
  <c r="AX44" i="176"/>
  <c r="AW44" i="176"/>
  <c r="AV44" i="176"/>
  <c r="AU44" i="176"/>
  <c r="AT44" i="176"/>
  <c r="AS44" i="176"/>
  <c r="AR44" i="176"/>
  <c r="AQ44" i="176"/>
  <c r="AP44" i="176"/>
  <c r="AO44" i="176"/>
  <c r="AN44" i="176"/>
  <c r="AM44" i="176"/>
  <c r="AL44" i="176"/>
  <c r="AK44" i="176"/>
  <c r="AJ44" i="176"/>
  <c r="AI44" i="176"/>
  <c r="AH44" i="176"/>
  <c r="AG44" i="176"/>
  <c r="AF44" i="176"/>
  <c r="AE44" i="176"/>
  <c r="AD44" i="176"/>
  <c r="AC44" i="176"/>
  <c r="AB44" i="176"/>
  <c r="AA44" i="176"/>
  <c r="Z44" i="176"/>
  <c r="Y44" i="176"/>
  <c r="X44" i="176"/>
  <c r="W44" i="176"/>
  <c r="V44" i="176"/>
  <c r="U44" i="176"/>
  <c r="T44" i="176"/>
  <c r="S44" i="176"/>
  <c r="R44" i="176"/>
  <c r="P44" i="176"/>
  <c r="O44" i="176"/>
  <c r="L44" i="176"/>
  <c r="K44" i="176"/>
  <c r="BI43" i="176"/>
  <c r="BH43" i="176"/>
  <c r="BG43" i="176"/>
  <c r="BF43" i="176"/>
  <c r="BE43" i="176"/>
  <c r="BD43" i="176"/>
  <c r="BC43" i="176"/>
  <c r="BB43" i="176"/>
  <c r="BA43" i="176"/>
  <c r="AZ43" i="176"/>
  <c r="AY43" i="176"/>
  <c r="AX43" i="176"/>
  <c r="AW43" i="176"/>
  <c r="AV43" i="176"/>
  <c r="AU43" i="176"/>
  <c r="AT43" i="176"/>
  <c r="AS43" i="176"/>
  <c r="AR43" i="176"/>
  <c r="AQ43" i="176"/>
  <c r="AP43" i="176"/>
  <c r="AO43" i="176"/>
  <c r="AN43" i="176"/>
  <c r="AM43" i="176"/>
  <c r="AL43" i="176"/>
  <c r="AK43" i="176"/>
  <c r="AJ43" i="176"/>
  <c r="AI43" i="176"/>
  <c r="AH43" i="176"/>
  <c r="AG43" i="176"/>
  <c r="AF43" i="176"/>
  <c r="AE43" i="176"/>
  <c r="AD43" i="176"/>
  <c r="AC43" i="176"/>
  <c r="AB43" i="176"/>
  <c r="AA43" i="176"/>
  <c r="Z43" i="176"/>
  <c r="Y43" i="176"/>
  <c r="X43" i="176"/>
  <c r="W43" i="176"/>
  <c r="V43" i="176"/>
  <c r="U43" i="176"/>
  <c r="T43" i="176"/>
  <c r="S43" i="176"/>
  <c r="R43" i="176"/>
  <c r="P43" i="176"/>
  <c r="O43" i="176"/>
  <c r="L43" i="176"/>
  <c r="K43" i="176"/>
  <c r="BI42" i="176"/>
  <c r="BH42" i="176"/>
  <c r="BG42" i="176"/>
  <c r="BF42" i="176"/>
  <c r="BE42" i="176"/>
  <c r="BD42" i="176"/>
  <c r="BC42" i="176"/>
  <c r="BB42" i="176"/>
  <c r="BA42" i="176"/>
  <c r="AZ42" i="176"/>
  <c r="AY42" i="176"/>
  <c r="AX42" i="176"/>
  <c r="AW42" i="176"/>
  <c r="AV42" i="176"/>
  <c r="AU42" i="176"/>
  <c r="AT42" i="176"/>
  <c r="AS42" i="176"/>
  <c r="AR42" i="176"/>
  <c r="AQ42" i="176"/>
  <c r="AP42" i="176"/>
  <c r="AO42" i="176"/>
  <c r="AN42" i="176"/>
  <c r="AM42" i="176"/>
  <c r="AL42" i="176"/>
  <c r="AK42" i="176"/>
  <c r="AJ42" i="176"/>
  <c r="AI42" i="176"/>
  <c r="AH42" i="176"/>
  <c r="AG42" i="176"/>
  <c r="AF42" i="176"/>
  <c r="AE42" i="176"/>
  <c r="AD42" i="176"/>
  <c r="AC42" i="176"/>
  <c r="AB42" i="176"/>
  <c r="AA42" i="176"/>
  <c r="Z42" i="176"/>
  <c r="Y42" i="176"/>
  <c r="X42" i="176"/>
  <c r="W42" i="176"/>
  <c r="V42" i="176"/>
  <c r="U42" i="176"/>
  <c r="T42" i="176"/>
  <c r="S42" i="176"/>
  <c r="R42" i="176"/>
  <c r="P42" i="176"/>
  <c r="O42" i="176"/>
  <c r="L42" i="176"/>
  <c r="K42" i="176"/>
  <c r="BI41" i="176"/>
  <c r="BH41" i="176"/>
  <c r="BG41" i="176"/>
  <c r="BF41" i="176"/>
  <c r="BE41" i="176"/>
  <c r="BD41" i="176"/>
  <c r="BC41" i="176"/>
  <c r="BB41" i="176"/>
  <c r="BA41" i="176"/>
  <c r="AZ41" i="176"/>
  <c r="AY41" i="176"/>
  <c r="AX41" i="176"/>
  <c r="AW41" i="176"/>
  <c r="AV41" i="176"/>
  <c r="AU41" i="176"/>
  <c r="AT41" i="176"/>
  <c r="AS41" i="176"/>
  <c r="AR41" i="176"/>
  <c r="AQ41" i="176"/>
  <c r="AP41" i="176"/>
  <c r="AO41" i="176"/>
  <c r="AN41" i="176"/>
  <c r="AM41" i="176"/>
  <c r="AL41" i="176"/>
  <c r="AK41" i="176"/>
  <c r="AJ41" i="176"/>
  <c r="AI41" i="176"/>
  <c r="AH41" i="176"/>
  <c r="AG41" i="176"/>
  <c r="AF41" i="176"/>
  <c r="AE41" i="176"/>
  <c r="AD41" i="176"/>
  <c r="AC41" i="176"/>
  <c r="AB41" i="176"/>
  <c r="AA41" i="176"/>
  <c r="Z41" i="176"/>
  <c r="Y41" i="176"/>
  <c r="X41" i="176"/>
  <c r="W41" i="176"/>
  <c r="V41" i="176"/>
  <c r="U41" i="176"/>
  <c r="T41" i="176"/>
  <c r="S41" i="176"/>
  <c r="R41" i="176"/>
  <c r="P41" i="176"/>
  <c r="O41" i="176"/>
  <c r="L41" i="176"/>
  <c r="K41" i="176"/>
  <c r="BI40" i="176"/>
  <c r="BH40" i="176"/>
  <c r="BG40" i="176"/>
  <c r="BF40" i="176"/>
  <c r="BE40" i="176"/>
  <c r="BD40" i="176"/>
  <c r="BC40" i="176"/>
  <c r="BB40" i="176"/>
  <c r="BA40" i="176"/>
  <c r="AZ40" i="176"/>
  <c r="AY40" i="176"/>
  <c r="AX40" i="176"/>
  <c r="AW40" i="176"/>
  <c r="AV40" i="176"/>
  <c r="AU40" i="176"/>
  <c r="AT40" i="176"/>
  <c r="AS40" i="176"/>
  <c r="AR40" i="176"/>
  <c r="AQ40" i="176"/>
  <c r="AP40" i="176"/>
  <c r="AO40" i="176"/>
  <c r="AN40" i="176"/>
  <c r="AM40" i="176"/>
  <c r="AL40" i="176"/>
  <c r="AK40" i="176"/>
  <c r="AJ40" i="176"/>
  <c r="AI40" i="176"/>
  <c r="AH40" i="176"/>
  <c r="AG40" i="176"/>
  <c r="AF40" i="176"/>
  <c r="AE40" i="176"/>
  <c r="AD40" i="176"/>
  <c r="AC40" i="176"/>
  <c r="AB40" i="176"/>
  <c r="AA40" i="176"/>
  <c r="Z40" i="176"/>
  <c r="Y40" i="176"/>
  <c r="X40" i="176"/>
  <c r="W40" i="176"/>
  <c r="V40" i="176"/>
  <c r="U40" i="176"/>
  <c r="T40" i="176"/>
  <c r="S40" i="176"/>
  <c r="R40" i="176"/>
  <c r="P40" i="176"/>
  <c r="O40" i="176"/>
  <c r="L40" i="176"/>
  <c r="K40" i="176"/>
  <c r="BI39" i="176"/>
  <c r="BH39" i="176"/>
  <c r="BG39" i="176"/>
  <c r="BF39" i="176"/>
  <c r="BE39" i="176"/>
  <c r="BD39" i="176"/>
  <c r="BC39" i="176"/>
  <c r="BB39" i="176"/>
  <c r="BA39" i="176"/>
  <c r="AZ39" i="176"/>
  <c r="AY39" i="176"/>
  <c r="AX39" i="176"/>
  <c r="AW39" i="176"/>
  <c r="AV39" i="176"/>
  <c r="AU39" i="176"/>
  <c r="AT39" i="176"/>
  <c r="AS39" i="176"/>
  <c r="AR39" i="176"/>
  <c r="AQ39" i="176"/>
  <c r="AP39" i="176"/>
  <c r="AO39" i="176"/>
  <c r="AN39" i="176"/>
  <c r="AM39" i="176"/>
  <c r="AL39" i="176"/>
  <c r="AK39" i="176"/>
  <c r="AJ39" i="176"/>
  <c r="AI39" i="176"/>
  <c r="AH39" i="176"/>
  <c r="AG39" i="176"/>
  <c r="AF39" i="176"/>
  <c r="AE39" i="176"/>
  <c r="AD39" i="176"/>
  <c r="AC39" i="176"/>
  <c r="AB39" i="176"/>
  <c r="AA39" i="176"/>
  <c r="Z39" i="176"/>
  <c r="Y39" i="176"/>
  <c r="X39" i="176"/>
  <c r="W39" i="176"/>
  <c r="V39" i="176"/>
  <c r="U39" i="176"/>
  <c r="T39" i="176"/>
  <c r="S39" i="176"/>
  <c r="R39" i="176"/>
  <c r="P39" i="176"/>
  <c r="O39" i="176"/>
  <c r="L39" i="176"/>
  <c r="K39" i="176"/>
  <c r="BI38" i="176"/>
  <c r="BH38" i="176"/>
  <c r="BG38" i="176"/>
  <c r="BF38" i="176"/>
  <c r="BE38" i="176"/>
  <c r="BD38" i="176"/>
  <c r="BC38" i="176"/>
  <c r="BB38" i="176"/>
  <c r="BA38" i="176"/>
  <c r="AZ38" i="176"/>
  <c r="AY38" i="176"/>
  <c r="AX38" i="176"/>
  <c r="AW38" i="176"/>
  <c r="AV38" i="176"/>
  <c r="AU38" i="176"/>
  <c r="AT38" i="176"/>
  <c r="AS38" i="176"/>
  <c r="AR38" i="176"/>
  <c r="AQ38" i="176"/>
  <c r="AP38" i="176"/>
  <c r="AO38" i="176"/>
  <c r="AN38" i="176"/>
  <c r="AM38" i="176"/>
  <c r="AL38" i="176"/>
  <c r="AK38" i="176"/>
  <c r="AJ38" i="176"/>
  <c r="AI38" i="176"/>
  <c r="AH38" i="176"/>
  <c r="AG38" i="176"/>
  <c r="AF38" i="176"/>
  <c r="AE38" i="176"/>
  <c r="AD38" i="176"/>
  <c r="AC38" i="176"/>
  <c r="AB38" i="176"/>
  <c r="AA38" i="176"/>
  <c r="Z38" i="176"/>
  <c r="Y38" i="176"/>
  <c r="X38" i="176"/>
  <c r="W38" i="176"/>
  <c r="V38" i="176"/>
  <c r="U38" i="176"/>
  <c r="T38" i="176"/>
  <c r="S38" i="176"/>
  <c r="R38" i="176"/>
  <c r="P38" i="176"/>
  <c r="O38" i="176"/>
  <c r="L38" i="176"/>
  <c r="K38" i="176"/>
  <c r="BI37" i="176"/>
  <c r="BH37" i="176"/>
  <c r="BG37" i="176"/>
  <c r="BF37" i="176"/>
  <c r="BE37" i="176"/>
  <c r="BD37" i="176"/>
  <c r="BC37" i="176"/>
  <c r="BB37" i="176"/>
  <c r="BA37" i="176"/>
  <c r="AZ37" i="176"/>
  <c r="AY37" i="176"/>
  <c r="AX37" i="176"/>
  <c r="AW37" i="176"/>
  <c r="AV37" i="176"/>
  <c r="AU37" i="176"/>
  <c r="AT37" i="176"/>
  <c r="AS37" i="176"/>
  <c r="AR37" i="176"/>
  <c r="AQ37" i="176"/>
  <c r="AP37" i="176"/>
  <c r="AO37" i="176"/>
  <c r="AN37" i="176"/>
  <c r="AM37" i="176"/>
  <c r="AL37" i="176"/>
  <c r="AK37" i="176"/>
  <c r="AJ37" i="176"/>
  <c r="AI37" i="176"/>
  <c r="AH37" i="176"/>
  <c r="AG37" i="176"/>
  <c r="AF37" i="176"/>
  <c r="AE37" i="176"/>
  <c r="AD37" i="176"/>
  <c r="AC37" i="176"/>
  <c r="AB37" i="176"/>
  <c r="AA37" i="176"/>
  <c r="Z37" i="176"/>
  <c r="Y37" i="176"/>
  <c r="X37" i="176"/>
  <c r="W37" i="176"/>
  <c r="V37" i="176"/>
  <c r="U37" i="176"/>
  <c r="T37" i="176"/>
  <c r="S37" i="176"/>
  <c r="R37" i="176"/>
  <c r="P37" i="176"/>
  <c r="O37" i="176"/>
  <c r="L37" i="176"/>
  <c r="K37" i="176"/>
  <c r="BI36" i="176"/>
  <c r="BH36" i="176"/>
  <c r="BG36" i="176"/>
  <c r="BF36" i="176"/>
  <c r="BE36" i="176"/>
  <c r="BD36" i="176"/>
  <c r="BC36" i="176"/>
  <c r="BB36" i="176"/>
  <c r="BA36" i="176"/>
  <c r="AZ36" i="176"/>
  <c r="AY36" i="176"/>
  <c r="AX36" i="176"/>
  <c r="AW36" i="176"/>
  <c r="AV36" i="176"/>
  <c r="AU36" i="176"/>
  <c r="AT36" i="176"/>
  <c r="AS36" i="176"/>
  <c r="AR36" i="176"/>
  <c r="AQ36" i="176"/>
  <c r="AP36" i="176"/>
  <c r="AO36" i="176"/>
  <c r="AN36" i="176"/>
  <c r="AM36" i="176"/>
  <c r="AL36" i="176"/>
  <c r="AK36" i="176"/>
  <c r="AJ36" i="176"/>
  <c r="AI36" i="176"/>
  <c r="AH36" i="176"/>
  <c r="AG36" i="176"/>
  <c r="AF36" i="176"/>
  <c r="AE36" i="176"/>
  <c r="AD36" i="176"/>
  <c r="AC36" i="176"/>
  <c r="AB36" i="176"/>
  <c r="AA36" i="176"/>
  <c r="Z36" i="176"/>
  <c r="Y36" i="176"/>
  <c r="X36" i="176"/>
  <c r="W36" i="176"/>
  <c r="V36" i="176"/>
  <c r="U36" i="176"/>
  <c r="T36" i="176"/>
  <c r="S36" i="176"/>
  <c r="R36" i="176"/>
  <c r="P36" i="176"/>
  <c r="O36" i="176"/>
  <c r="L36" i="176"/>
  <c r="K36" i="176"/>
  <c r="BI35" i="176"/>
  <c r="BH35" i="176"/>
  <c r="BG35" i="176"/>
  <c r="BF35" i="176"/>
  <c r="BE35" i="176"/>
  <c r="BD35" i="176"/>
  <c r="BC35" i="176"/>
  <c r="BB35" i="176"/>
  <c r="BA35" i="176"/>
  <c r="AZ35" i="176"/>
  <c r="AY35" i="176"/>
  <c r="AX35" i="176"/>
  <c r="AW35" i="176"/>
  <c r="AV35" i="176"/>
  <c r="AU35" i="176"/>
  <c r="AT35" i="176"/>
  <c r="AS35" i="176"/>
  <c r="AR35" i="176"/>
  <c r="AQ35" i="176"/>
  <c r="AP35" i="176"/>
  <c r="AO35" i="176"/>
  <c r="AN35" i="176"/>
  <c r="AM35" i="176"/>
  <c r="AL35" i="176"/>
  <c r="AK35" i="176"/>
  <c r="AJ35" i="176"/>
  <c r="AI35" i="176"/>
  <c r="AH35" i="176"/>
  <c r="AG35" i="176"/>
  <c r="AF35" i="176"/>
  <c r="AE35" i="176"/>
  <c r="AD35" i="176"/>
  <c r="AC35" i="176"/>
  <c r="AB35" i="176"/>
  <c r="AA35" i="176"/>
  <c r="Z35" i="176"/>
  <c r="Y35" i="176"/>
  <c r="X35" i="176"/>
  <c r="W35" i="176"/>
  <c r="V35" i="176"/>
  <c r="U35" i="176"/>
  <c r="T35" i="176"/>
  <c r="S35" i="176"/>
  <c r="R35" i="176"/>
  <c r="P35" i="176"/>
  <c r="O35" i="176"/>
  <c r="L35" i="176"/>
  <c r="K35" i="176"/>
  <c r="BI34" i="176"/>
  <c r="BH34" i="176"/>
  <c r="BG34" i="176"/>
  <c r="BF34" i="176"/>
  <c r="BE34" i="176"/>
  <c r="BD34" i="176"/>
  <c r="BC34" i="176"/>
  <c r="BB34" i="176"/>
  <c r="BA34" i="176"/>
  <c r="AZ34" i="176"/>
  <c r="AY34" i="176"/>
  <c r="AX34" i="176"/>
  <c r="AW34" i="176"/>
  <c r="AV34" i="176"/>
  <c r="AU34" i="176"/>
  <c r="AT34" i="176"/>
  <c r="AS34" i="176"/>
  <c r="AR34" i="176"/>
  <c r="AQ34" i="176"/>
  <c r="AP34" i="176"/>
  <c r="AO34" i="176"/>
  <c r="AN34" i="176"/>
  <c r="AM34" i="176"/>
  <c r="AL34" i="176"/>
  <c r="AK34" i="176"/>
  <c r="AJ34" i="176"/>
  <c r="AI34" i="176"/>
  <c r="AH34" i="176"/>
  <c r="AG34" i="176"/>
  <c r="AF34" i="176"/>
  <c r="AE34" i="176"/>
  <c r="AD34" i="176"/>
  <c r="AC34" i="176"/>
  <c r="AB34" i="176"/>
  <c r="AA34" i="176"/>
  <c r="Z34" i="176"/>
  <c r="Y34" i="176"/>
  <c r="X34" i="176"/>
  <c r="W34" i="176"/>
  <c r="V34" i="176"/>
  <c r="U34" i="176"/>
  <c r="T34" i="176"/>
  <c r="S34" i="176"/>
  <c r="R34" i="176"/>
  <c r="P34" i="176"/>
  <c r="O34" i="176"/>
  <c r="L34" i="176"/>
  <c r="K34" i="176"/>
  <c r="BI33" i="176"/>
  <c r="BH33" i="176"/>
  <c r="BG33" i="176"/>
  <c r="BF33" i="176"/>
  <c r="BE33" i="176"/>
  <c r="BD33" i="176"/>
  <c r="BC33" i="176"/>
  <c r="BB33" i="176"/>
  <c r="BA33" i="176"/>
  <c r="AZ33" i="176"/>
  <c r="AY33" i="176"/>
  <c r="AX33" i="176"/>
  <c r="AW33" i="176"/>
  <c r="AV33" i="176"/>
  <c r="AU33" i="176"/>
  <c r="AT33" i="176"/>
  <c r="AS33" i="176"/>
  <c r="AR33" i="176"/>
  <c r="AQ33" i="176"/>
  <c r="AP33" i="176"/>
  <c r="AO33" i="176"/>
  <c r="AN33" i="176"/>
  <c r="AM33" i="176"/>
  <c r="AL33" i="176"/>
  <c r="AK33" i="176"/>
  <c r="AJ33" i="176"/>
  <c r="AI33" i="176"/>
  <c r="AH33" i="176"/>
  <c r="AG33" i="176"/>
  <c r="AF33" i="176"/>
  <c r="AE33" i="176"/>
  <c r="AD33" i="176"/>
  <c r="AC33" i="176"/>
  <c r="AB33" i="176"/>
  <c r="AA33" i="176"/>
  <c r="Z33" i="176"/>
  <c r="Y33" i="176"/>
  <c r="X33" i="176"/>
  <c r="W33" i="176"/>
  <c r="V33" i="176"/>
  <c r="U33" i="176"/>
  <c r="T33" i="176"/>
  <c r="S33" i="176"/>
  <c r="R33" i="176"/>
  <c r="P33" i="176"/>
  <c r="O33" i="176"/>
  <c r="L33" i="176"/>
  <c r="K33" i="176"/>
  <c r="BI32" i="176"/>
  <c r="BH32" i="176"/>
  <c r="BG32" i="176"/>
  <c r="BF32" i="176"/>
  <c r="BE32" i="176"/>
  <c r="BD32" i="176"/>
  <c r="BC32" i="176"/>
  <c r="BB32" i="176"/>
  <c r="BA32" i="176"/>
  <c r="AZ32" i="176"/>
  <c r="AY32" i="176"/>
  <c r="AX32" i="176"/>
  <c r="AW32" i="176"/>
  <c r="AV32" i="176"/>
  <c r="AU32" i="176"/>
  <c r="AT32" i="176"/>
  <c r="AS32" i="176"/>
  <c r="AR32" i="176"/>
  <c r="AQ32" i="176"/>
  <c r="AP32" i="176"/>
  <c r="AO32" i="176"/>
  <c r="AN32" i="176"/>
  <c r="AM32" i="176"/>
  <c r="AL32" i="176"/>
  <c r="AK32" i="176"/>
  <c r="AJ32" i="176"/>
  <c r="AI32" i="176"/>
  <c r="AH32" i="176"/>
  <c r="AG32" i="176"/>
  <c r="AF32" i="176"/>
  <c r="AE32" i="176"/>
  <c r="AD32" i="176"/>
  <c r="AC32" i="176"/>
  <c r="AB32" i="176"/>
  <c r="AA32" i="176"/>
  <c r="Z32" i="176"/>
  <c r="Y32" i="176"/>
  <c r="X32" i="176"/>
  <c r="W32" i="176"/>
  <c r="V32" i="176"/>
  <c r="U32" i="176"/>
  <c r="T32" i="176"/>
  <c r="S32" i="176"/>
  <c r="R32" i="176"/>
  <c r="P32" i="176"/>
  <c r="O32" i="176"/>
  <c r="L32" i="176"/>
  <c r="K32" i="176"/>
  <c r="BI31" i="176"/>
  <c r="BH31" i="176"/>
  <c r="BG31" i="176"/>
  <c r="BF31" i="176"/>
  <c r="BE31" i="176"/>
  <c r="BD31" i="176"/>
  <c r="BC31" i="176"/>
  <c r="BB31" i="176"/>
  <c r="BA31" i="176"/>
  <c r="AZ31" i="176"/>
  <c r="AY31" i="176"/>
  <c r="AX31" i="176"/>
  <c r="AW31" i="176"/>
  <c r="AV31" i="176"/>
  <c r="AU31" i="176"/>
  <c r="AT31" i="176"/>
  <c r="AS31" i="176"/>
  <c r="AR31" i="176"/>
  <c r="AQ31" i="176"/>
  <c r="AP31" i="176"/>
  <c r="AO31" i="176"/>
  <c r="AN31" i="176"/>
  <c r="AM31" i="176"/>
  <c r="AL31" i="176"/>
  <c r="AK31" i="176"/>
  <c r="AJ31" i="176"/>
  <c r="AI31" i="176"/>
  <c r="AH31" i="176"/>
  <c r="AG31" i="176"/>
  <c r="AF31" i="176"/>
  <c r="AE31" i="176"/>
  <c r="AD31" i="176"/>
  <c r="AC31" i="176"/>
  <c r="AB31" i="176"/>
  <c r="AA31" i="176"/>
  <c r="Z31" i="176"/>
  <c r="Y31" i="176"/>
  <c r="X31" i="176"/>
  <c r="W31" i="176"/>
  <c r="V31" i="176"/>
  <c r="U31" i="176"/>
  <c r="T31" i="176"/>
  <c r="S31" i="176"/>
  <c r="R31" i="176"/>
  <c r="P31" i="176"/>
  <c r="O31" i="176"/>
  <c r="L31" i="176"/>
  <c r="K31" i="176"/>
  <c r="BI30" i="176"/>
  <c r="BH30" i="176"/>
  <c r="BG30" i="176"/>
  <c r="BF30" i="176"/>
  <c r="BE30" i="176"/>
  <c r="BD30" i="176"/>
  <c r="BC30" i="176"/>
  <c r="BB30" i="176"/>
  <c r="BA30" i="176"/>
  <c r="AZ30" i="176"/>
  <c r="AY30" i="176"/>
  <c r="AX30" i="176"/>
  <c r="AW30" i="176"/>
  <c r="AV30" i="176"/>
  <c r="AU30" i="176"/>
  <c r="AT30" i="176"/>
  <c r="AS30" i="176"/>
  <c r="AR30" i="176"/>
  <c r="AQ30" i="176"/>
  <c r="AP30" i="176"/>
  <c r="AO30" i="176"/>
  <c r="AN30" i="176"/>
  <c r="AM30" i="176"/>
  <c r="AL30" i="176"/>
  <c r="AK30" i="176"/>
  <c r="AJ30" i="176"/>
  <c r="AI30" i="176"/>
  <c r="AH30" i="176"/>
  <c r="AG30" i="176"/>
  <c r="AF30" i="176"/>
  <c r="AE30" i="176"/>
  <c r="AD30" i="176"/>
  <c r="AC30" i="176"/>
  <c r="AB30" i="176"/>
  <c r="AA30" i="176"/>
  <c r="Z30" i="176"/>
  <c r="Y30" i="176"/>
  <c r="X30" i="176"/>
  <c r="W30" i="176"/>
  <c r="V30" i="176"/>
  <c r="U30" i="176"/>
  <c r="T30" i="176"/>
  <c r="S30" i="176"/>
  <c r="R30" i="176"/>
  <c r="P30" i="176"/>
  <c r="O30" i="176"/>
  <c r="L30" i="176"/>
  <c r="K30" i="176"/>
  <c r="BI29" i="176"/>
  <c r="BH29" i="176"/>
  <c r="BG29" i="176"/>
  <c r="BF29" i="176"/>
  <c r="BE29" i="176"/>
  <c r="BD29" i="176"/>
  <c r="BC29" i="176"/>
  <c r="BB29" i="176"/>
  <c r="BA29" i="176"/>
  <c r="AZ29" i="176"/>
  <c r="AY29" i="176"/>
  <c r="AX29" i="176"/>
  <c r="AW29" i="176"/>
  <c r="AV29" i="176"/>
  <c r="AU29" i="176"/>
  <c r="AT29" i="176"/>
  <c r="AS29" i="176"/>
  <c r="AR29" i="176"/>
  <c r="AQ29" i="176"/>
  <c r="AP29" i="176"/>
  <c r="AO29" i="176"/>
  <c r="AN29" i="176"/>
  <c r="AM29" i="176"/>
  <c r="AL29" i="176"/>
  <c r="AK29" i="176"/>
  <c r="AJ29" i="176"/>
  <c r="AI29" i="176"/>
  <c r="AH29" i="176"/>
  <c r="AG29" i="176"/>
  <c r="AF29" i="176"/>
  <c r="AE29" i="176"/>
  <c r="AD29" i="176"/>
  <c r="AC29" i="176"/>
  <c r="AB29" i="176"/>
  <c r="AA29" i="176"/>
  <c r="Z29" i="176"/>
  <c r="Y29" i="176"/>
  <c r="X29" i="176"/>
  <c r="W29" i="176"/>
  <c r="V29" i="176"/>
  <c r="U29" i="176"/>
  <c r="T29" i="176"/>
  <c r="S29" i="176"/>
  <c r="R29" i="176"/>
  <c r="P29" i="176"/>
  <c r="O29" i="176"/>
  <c r="L29" i="176"/>
  <c r="K29" i="176"/>
  <c r="BI28" i="176"/>
  <c r="BH28" i="176"/>
  <c r="BG28" i="176"/>
  <c r="BF28" i="176"/>
  <c r="BE28" i="176"/>
  <c r="BD28" i="176"/>
  <c r="BC28" i="176"/>
  <c r="BB28" i="176"/>
  <c r="BA28" i="176"/>
  <c r="AZ28" i="176"/>
  <c r="AY28" i="176"/>
  <c r="AX28" i="176"/>
  <c r="AW28" i="176"/>
  <c r="AV28" i="176"/>
  <c r="AU28" i="176"/>
  <c r="AT28" i="176"/>
  <c r="AS28" i="176"/>
  <c r="AR28" i="176"/>
  <c r="AQ28" i="176"/>
  <c r="AP28" i="176"/>
  <c r="AO28" i="176"/>
  <c r="AN28" i="176"/>
  <c r="AM28" i="176"/>
  <c r="AL28" i="176"/>
  <c r="AK28" i="176"/>
  <c r="AJ28" i="176"/>
  <c r="AI28" i="176"/>
  <c r="AH28" i="176"/>
  <c r="AG28" i="176"/>
  <c r="AF28" i="176"/>
  <c r="AE28" i="176"/>
  <c r="AD28" i="176"/>
  <c r="AC28" i="176"/>
  <c r="AB28" i="176"/>
  <c r="AA28" i="176"/>
  <c r="Z28" i="176"/>
  <c r="Y28" i="176"/>
  <c r="X28" i="176"/>
  <c r="W28" i="176"/>
  <c r="V28" i="176"/>
  <c r="U28" i="176"/>
  <c r="T28" i="176"/>
  <c r="S28" i="176"/>
  <c r="R28" i="176"/>
  <c r="P28" i="176"/>
  <c r="O28" i="176"/>
  <c r="L28" i="176"/>
  <c r="K28" i="176"/>
  <c r="BI27" i="176"/>
  <c r="BH27" i="176"/>
  <c r="BG27" i="176"/>
  <c r="BF27" i="176"/>
  <c r="BE27" i="176"/>
  <c r="BD27" i="176"/>
  <c r="BC27" i="176"/>
  <c r="BB27" i="176"/>
  <c r="BA27" i="176"/>
  <c r="AZ27" i="176"/>
  <c r="AY27" i="176"/>
  <c r="AX27" i="176"/>
  <c r="AW27" i="176"/>
  <c r="AV27" i="176"/>
  <c r="AU27" i="176"/>
  <c r="AT27" i="176"/>
  <c r="AS27" i="176"/>
  <c r="AR27" i="176"/>
  <c r="AQ27" i="176"/>
  <c r="AP27" i="176"/>
  <c r="AO27" i="176"/>
  <c r="AN27" i="176"/>
  <c r="AM27" i="176"/>
  <c r="AL27" i="176"/>
  <c r="AK27" i="176"/>
  <c r="AJ27" i="176"/>
  <c r="AI27" i="176"/>
  <c r="AH27" i="176"/>
  <c r="AG27" i="176"/>
  <c r="AF27" i="176"/>
  <c r="AE27" i="176"/>
  <c r="AD27" i="176"/>
  <c r="AC27" i="176"/>
  <c r="AB27" i="176"/>
  <c r="AA27" i="176"/>
  <c r="Z27" i="176"/>
  <c r="Y27" i="176"/>
  <c r="X27" i="176"/>
  <c r="W27" i="176"/>
  <c r="V27" i="176"/>
  <c r="U27" i="176"/>
  <c r="T27" i="176"/>
  <c r="S27" i="176"/>
  <c r="R27" i="176"/>
  <c r="P27" i="176"/>
  <c r="O27" i="176"/>
  <c r="L27" i="176"/>
  <c r="K27" i="176"/>
  <c r="BI26" i="176"/>
  <c r="BH26" i="176"/>
  <c r="BG26" i="176"/>
  <c r="BF26" i="176"/>
  <c r="BE26" i="176"/>
  <c r="BD26" i="176"/>
  <c r="BC26" i="176"/>
  <c r="BB26" i="176"/>
  <c r="BA26" i="176"/>
  <c r="AZ26" i="176"/>
  <c r="AY26" i="176"/>
  <c r="AX26" i="176"/>
  <c r="AW26" i="176"/>
  <c r="AV26" i="176"/>
  <c r="AU26" i="176"/>
  <c r="AT26" i="176"/>
  <c r="AS26" i="176"/>
  <c r="AR26" i="176"/>
  <c r="AQ26" i="176"/>
  <c r="AP26" i="176"/>
  <c r="AO26" i="176"/>
  <c r="AN26" i="176"/>
  <c r="AM26" i="176"/>
  <c r="AL26" i="176"/>
  <c r="AK26" i="176"/>
  <c r="AJ26" i="176"/>
  <c r="AI26" i="176"/>
  <c r="AH26" i="176"/>
  <c r="AG26" i="176"/>
  <c r="AF26" i="176"/>
  <c r="AE26" i="176"/>
  <c r="AD26" i="176"/>
  <c r="AC26" i="176"/>
  <c r="AB26" i="176"/>
  <c r="AA26" i="176"/>
  <c r="Z26" i="176"/>
  <c r="Y26" i="176"/>
  <c r="X26" i="176"/>
  <c r="W26" i="176"/>
  <c r="V26" i="176"/>
  <c r="U26" i="176"/>
  <c r="T26" i="176"/>
  <c r="S26" i="176"/>
  <c r="R26" i="176"/>
  <c r="P26" i="176"/>
  <c r="O26" i="176"/>
  <c r="L26" i="176"/>
  <c r="K26" i="176"/>
  <c r="BI25" i="176"/>
  <c r="BH25" i="176"/>
  <c r="BG25" i="176"/>
  <c r="BF25" i="176"/>
  <c r="BE25" i="176"/>
  <c r="BD25" i="176"/>
  <c r="BC25" i="176"/>
  <c r="BB25" i="176"/>
  <c r="BA25" i="176"/>
  <c r="AZ25" i="176"/>
  <c r="AY25" i="176"/>
  <c r="AX25" i="176"/>
  <c r="AW25" i="176"/>
  <c r="AV25" i="176"/>
  <c r="AU25" i="176"/>
  <c r="AT25" i="176"/>
  <c r="AS25" i="176"/>
  <c r="AR25" i="176"/>
  <c r="AQ25" i="176"/>
  <c r="AP25" i="176"/>
  <c r="AO25" i="176"/>
  <c r="AN25" i="176"/>
  <c r="AM25" i="176"/>
  <c r="AL25" i="176"/>
  <c r="AK25" i="176"/>
  <c r="AJ25" i="176"/>
  <c r="AI25" i="176"/>
  <c r="AH25" i="176"/>
  <c r="AG25" i="176"/>
  <c r="AF25" i="176"/>
  <c r="AE25" i="176"/>
  <c r="AD25" i="176"/>
  <c r="AC25" i="176"/>
  <c r="AB25" i="176"/>
  <c r="AA25" i="176"/>
  <c r="Z25" i="176"/>
  <c r="Y25" i="176"/>
  <c r="X25" i="176"/>
  <c r="W25" i="176"/>
  <c r="V25" i="176"/>
  <c r="U25" i="176"/>
  <c r="T25" i="176"/>
  <c r="S25" i="176"/>
  <c r="R25" i="176"/>
  <c r="P25" i="176"/>
  <c r="O25" i="176"/>
  <c r="L25" i="176"/>
  <c r="K25" i="176"/>
  <c r="BI24" i="176"/>
  <c r="BH24" i="176"/>
  <c r="BG24" i="176"/>
  <c r="BF24" i="176"/>
  <c r="BE24" i="176"/>
  <c r="BD24" i="176"/>
  <c r="BC24" i="176"/>
  <c r="BB24" i="176"/>
  <c r="BA24" i="176"/>
  <c r="AZ24" i="176"/>
  <c r="AY24" i="176"/>
  <c r="AX24" i="176"/>
  <c r="AW24" i="176"/>
  <c r="AV24" i="176"/>
  <c r="AU24" i="176"/>
  <c r="AT24" i="176"/>
  <c r="AS24" i="176"/>
  <c r="AR24" i="176"/>
  <c r="AQ24" i="176"/>
  <c r="AP24" i="176"/>
  <c r="AO24" i="176"/>
  <c r="AN24" i="176"/>
  <c r="AM24" i="176"/>
  <c r="AL24" i="176"/>
  <c r="AK24" i="176"/>
  <c r="AJ24" i="176"/>
  <c r="AI24" i="176"/>
  <c r="AH24" i="176"/>
  <c r="AG24" i="176"/>
  <c r="AF24" i="176"/>
  <c r="AE24" i="176"/>
  <c r="AD24" i="176"/>
  <c r="AC24" i="176"/>
  <c r="AB24" i="176"/>
  <c r="AA24" i="176"/>
  <c r="Z24" i="176"/>
  <c r="Y24" i="176"/>
  <c r="X24" i="176"/>
  <c r="W24" i="176"/>
  <c r="V24" i="176"/>
  <c r="U24" i="176"/>
  <c r="T24" i="176"/>
  <c r="S24" i="176"/>
  <c r="R24" i="176"/>
  <c r="P24" i="176"/>
  <c r="O24" i="176"/>
  <c r="L24" i="176"/>
  <c r="K24" i="176"/>
  <c r="BI23" i="176"/>
  <c r="BH23" i="176"/>
  <c r="BG23" i="176"/>
  <c r="BF23" i="176"/>
  <c r="BE23" i="176"/>
  <c r="BD23" i="176"/>
  <c r="BC23" i="176"/>
  <c r="BB23" i="176"/>
  <c r="BA23" i="176"/>
  <c r="AZ23" i="176"/>
  <c r="AY23" i="176"/>
  <c r="AX23" i="176"/>
  <c r="AW23" i="176"/>
  <c r="AV23" i="176"/>
  <c r="AU23" i="176"/>
  <c r="AT23" i="176"/>
  <c r="AS23" i="176"/>
  <c r="AR23" i="176"/>
  <c r="AQ23" i="176"/>
  <c r="AP23" i="176"/>
  <c r="AO23" i="176"/>
  <c r="AN23" i="176"/>
  <c r="AM23" i="176"/>
  <c r="AL23" i="176"/>
  <c r="AK23" i="176"/>
  <c r="AJ23" i="176"/>
  <c r="AI23" i="176"/>
  <c r="AH23" i="176"/>
  <c r="AG23" i="176"/>
  <c r="AF23" i="176"/>
  <c r="AE23" i="176"/>
  <c r="AD23" i="176"/>
  <c r="AC23" i="176"/>
  <c r="AB23" i="176"/>
  <c r="AA23" i="176"/>
  <c r="Z23" i="176"/>
  <c r="Y23" i="176"/>
  <c r="X23" i="176"/>
  <c r="W23" i="176"/>
  <c r="V23" i="176"/>
  <c r="U23" i="176"/>
  <c r="T23" i="176"/>
  <c r="S23" i="176"/>
  <c r="R23" i="176"/>
  <c r="P23" i="176"/>
  <c r="O23" i="176"/>
  <c r="L23" i="176"/>
  <c r="K23" i="176"/>
  <c r="BI22" i="176"/>
  <c r="BH22" i="176"/>
  <c r="BG22" i="176"/>
  <c r="BF22" i="176"/>
  <c r="BE22" i="176"/>
  <c r="BD22" i="176"/>
  <c r="BC22" i="176"/>
  <c r="BB22" i="176"/>
  <c r="BA22" i="176"/>
  <c r="AZ22" i="176"/>
  <c r="AY22" i="176"/>
  <c r="AX22" i="176"/>
  <c r="AW22" i="176"/>
  <c r="AV22" i="176"/>
  <c r="AU22" i="176"/>
  <c r="AT22" i="176"/>
  <c r="AS22" i="176"/>
  <c r="AR22" i="176"/>
  <c r="AQ22" i="176"/>
  <c r="AP22" i="176"/>
  <c r="AO22" i="176"/>
  <c r="AN22" i="176"/>
  <c r="AM22" i="176"/>
  <c r="AL22" i="176"/>
  <c r="AK22" i="176"/>
  <c r="AJ22" i="176"/>
  <c r="AI22" i="176"/>
  <c r="AH22" i="176"/>
  <c r="AG22" i="176"/>
  <c r="AF22" i="176"/>
  <c r="AE22" i="176"/>
  <c r="AD22" i="176"/>
  <c r="AC22" i="176"/>
  <c r="AB22" i="176"/>
  <c r="AA22" i="176"/>
  <c r="Z22" i="176"/>
  <c r="Y22" i="176"/>
  <c r="X22" i="176"/>
  <c r="W22" i="176"/>
  <c r="V22" i="176"/>
  <c r="U22" i="176"/>
  <c r="T22" i="176"/>
  <c r="S22" i="176"/>
  <c r="R22" i="176"/>
  <c r="P22" i="176"/>
  <c r="O22" i="176"/>
  <c r="L22" i="176"/>
  <c r="K22" i="176"/>
  <c r="BI21" i="176"/>
  <c r="BH21" i="176"/>
  <c r="BG21" i="176"/>
  <c r="BF21" i="176"/>
  <c r="BE21" i="176"/>
  <c r="BD21" i="176"/>
  <c r="BC21" i="176"/>
  <c r="BB21" i="176"/>
  <c r="BA21" i="176"/>
  <c r="AZ21" i="176"/>
  <c r="AY21" i="176"/>
  <c r="AX21" i="176"/>
  <c r="AW21" i="176"/>
  <c r="AV21" i="176"/>
  <c r="AU21" i="176"/>
  <c r="AT21" i="176"/>
  <c r="AS21" i="176"/>
  <c r="AR21" i="176"/>
  <c r="AQ21" i="176"/>
  <c r="AP21" i="176"/>
  <c r="AO21" i="176"/>
  <c r="AN21" i="176"/>
  <c r="AM21" i="176"/>
  <c r="AL21" i="176"/>
  <c r="AK21" i="176"/>
  <c r="AJ21" i="176"/>
  <c r="AI21" i="176"/>
  <c r="AH21" i="176"/>
  <c r="AG21" i="176"/>
  <c r="AF21" i="176"/>
  <c r="AE21" i="176"/>
  <c r="AD21" i="176"/>
  <c r="AC21" i="176"/>
  <c r="AB21" i="176"/>
  <c r="AA21" i="176"/>
  <c r="Z21" i="176"/>
  <c r="Y21" i="176"/>
  <c r="X21" i="176"/>
  <c r="W21" i="176"/>
  <c r="V21" i="176"/>
  <c r="U21" i="176"/>
  <c r="T21" i="176"/>
  <c r="S21" i="176"/>
  <c r="R21" i="176"/>
  <c r="P21" i="176"/>
  <c r="O21" i="176"/>
  <c r="L21" i="176"/>
  <c r="K21" i="176"/>
  <c r="BI20" i="176"/>
  <c r="BH20" i="176"/>
  <c r="BG20" i="176"/>
  <c r="BF20" i="176"/>
  <c r="BE20" i="176"/>
  <c r="BD20" i="176"/>
  <c r="BC20" i="176"/>
  <c r="BB20" i="176"/>
  <c r="BA20" i="176"/>
  <c r="AZ20" i="176"/>
  <c r="AY20" i="176"/>
  <c r="AX20" i="176"/>
  <c r="AW20" i="176"/>
  <c r="AV20" i="176"/>
  <c r="AU20" i="176"/>
  <c r="AT20" i="176"/>
  <c r="AS20" i="176"/>
  <c r="AR20" i="176"/>
  <c r="AQ20" i="176"/>
  <c r="AP20" i="176"/>
  <c r="AO20" i="176"/>
  <c r="AN20" i="176"/>
  <c r="AM20" i="176"/>
  <c r="AL20" i="176"/>
  <c r="AK20" i="176"/>
  <c r="AJ20" i="176"/>
  <c r="AI20" i="176"/>
  <c r="AH20" i="176"/>
  <c r="AG20" i="176"/>
  <c r="AF20" i="176"/>
  <c r="AE20" i="176"/>
  <c r="AD20" i="176"/>
  <c r="AC20" i="176"/>
  <c r="AB20" i="176"/>
  <c r="AA20" i="176"/>
  <c r="Z20" i="176"/>
  <c r="Y20" i="176"/>
  <c r="X20" i="176"/>
  <c r="W20" i="176"/>
  <c r="V20" i="176"/>
  <c r="U20" i="176"/>
  <c r="T20" i="176"/>
  <c r="S20" i="176"/>
  <c r="R20" i="176"/>
  <c r="P20" i="176"/>
  <c r="O20" i="176"/>
  <c r="L20" i="176"/>
  <c r="K20" i="176"/>
  <c r="BI19" i="176"/>
  <c r="BH19" i="176"/>
  <c r="BG19" i="176"/>
  <c r="BF19" i="176"/>
  <c r="BE19" i="176"/>
  <c r="BD19" i="176"/>
  <c r="BC19" i="176"/>
  <c r="BB19" i="176"/>
  <c r="BA19" i="176"/>
  <c r="AZ19" i="176"/>
  <c r="AY19" i="176"/>
  <c r="AX19" i="176"/>
  <c r="AW19" i="176"/>
  <c r="AV19" i="176"/>
  <c r="AU19" i="176"/>
  <c r="AT19" i="176"/>
  <c r="AS19" i="176"/>
  <c r="AR19" i="176"/>
  <c r="AQ19" i="176"/>
  <c r="AP19" i="176"/>
  <c r="AO19" i="176"/>
  <c r="AN19" i="176"/>
  <c r="AM19" i="176"/>
  <c r="AL19" i="176"/>
  <c r="AK19" i="176"/>
  <c r="AJ19" i="176"/>
  <c r="AI19" i="176"/>
  <c r="AH19" i="176"/>
  <c r="AG19" i="176"/>
  <c r="AF19" i="176"/>
  <c r="AE19" i="176"/>
  <c r="AD19" i="176"/>
  <c r="AC19" i="176"/>
  <c r="AB19" i="176"/>
  <c r="AA19" i="176"/>
  <c r="Z19" i="176"/>
  <c r="Y19" i="176"/>
  <c r="X19" i="176"/>
  <c r="W19" i="176"/>
  <c r="V19" i="176"/>
  <c r="U19" i="176"/>
  <c r="T19" i="176"/>
  <c r="S19" i="176"/>
  <c r="R19" i="176"/>
  <c r="P19" i="176"/>
  <c r="O19" i="176"/>
  <c r="L19" i="176"/>
  <c r="K19" i="176"/>
  <c r="BI18" i="176"/>
  <c r="BH18" i="176"/>
  <c r="BG18" i="176"/>
  <c r="BF18" i="176"/>
  <c r="BE18" i="176"/>
  <c r="BD18" i="176"/>
  <c r="BC18" i="176"/>
  <c r="BB18" i="176"/>
  <c r="BA18" i="176"/>
  <c r="AZ18" i="176"/>
  <c r="AY18" i="176"/>
  <c r="AX18" i="176"/>
  <c r="AW18" i="176"/>
  <c r="AV18" i="176"/>
  <c r="AU18" i="176"/>
  <c r="AT18" i="176"/>
  <c r="AS18" i="176"/>
  <c r="AR18" i="176"/>
  <c r="AQ18" i="176"/>
  <c r="AP18" i="176"/>
  <c r="AO18" i="176"/>
  <c r="AN18" i="176"/>
  <c r="AM18" i="176"/>
  <c r="AL18" i="176"/>
  <c r="AK18" i="176"/>
  <c r="AJ18" i="176"/>
  <c r="AI18" i="176"/>
  <c r="AH18" i="176"/>
  <c r="AG18" i="176"/>
  <c r="AF18" i="176"/>
  <c r="AE18" i="176"/>
  <c r="AD18" i="176"/>
  <c r="AC18" i="176"/>
  <c r="AB18" i="176"/>
  <c r="AA18" i="176"/>
  <c r="Z18" i="176"/>
  <c r="Y18" i="176"/>
  <c r="X18" i="176"/>
  <c r="W18" i="176"/>
  <c r="V18" i="176"/>
  <c r="U18" i="176"/>
  <c r="T18" i="176"/>
  <c r="S18" i="176"/>
  <c r="R18" i="176"/>
  <c r="P18" i="176"/>
  <c r="O18" i="176"/>
  <c r="L18" i="176"/>
  <c r="K18" i="176"/>
  <c r="BI17" i="176"/>
  <c r="BH17" i="176"/>
  <c r="BG17" i="176"/>
  <c r="BF17" i="176"/>
  <c r="BE17" i="176"/>
  <c r="BD17" i="176"/>
  <c r="BC17" i="176"/>
  <c r="BB17" i="176"/>
  <c r="BA17" i="176"/>
  <c r="AZ17" i="176"/>
  <c r="AY17" i="176"/>
  <c r="AX17" i="176"/>
  <c r="AW17" i="176"/>
  <c r="AV17" i="176"/>
  <c r="AU17" i="176"/>
  <c r="AT17" i="176"/>
  <c r="AS17" i="176"/>
  <c r="AR17" i="176"/>
  <c r="AQ17" i="176"/>
  <c r="AP17" i="176"/>
  <c r="AO17" i="176"/>
  <c r="AN17" i="176"/>
  <c r="AM17" i="176"/>
  <c r="AL17" i="176"/>
  <c r="AK17" i="176"/>
  <c r="AJ17" i="176"/>
  <c r="AI17" i="176"/>
  <c r="AH17" i="176"/>
  <c r="AG17" i="176"/>
  <c r="AF17" i="176"/>
  <c r="AE17" i="176"/>
  <c r="AD17" i="176"/>
  <c r="AC17" i="176"/>
  <c r="AB17" i="176"/>
  <c r="AA17" i="176"/>
  <c r="Z17" i="176"/>
  <c r="Y17" i="176"/>
  <c r="X17" i="176"/>
  <c r="W17" i="176"/>
  <c r="V17" i="176"/>
  <c r="U17" i="176"/>
  <c r="T17" i="176"/>
  <c r="S17" i="176"/>
  <c r="R17" i="176"/>
  <c r="P17" i="176"/>
  <c r="O17" i="176"/>
  <c r="L17" i="176"/>
  <c r="K17" i="176"/>
  <c r="BI16" i="176"/>
  <c r="BH16" i="176"/>
  <c r="BG16" i="176"/>
  <c r="BF16" i="176"/>
  <c r="BE16" i="176"/>
  <c r="BD16" i="176"/>
  <c r="BC16" i="176"/>
  <c r="BB16" i="176"/>
  <c r="BA16" i="176"/>
  <c r="AZ16" i="176"/>
  <c r="AY16" i="176"/>
  <c r="AX16" i="176"/>
  <c r="AW16" i="176"/>
  <c r="AV16" i="176"/>
  <c r="AU16" i="176"/>
  <c r="AT16" i="176"/>
  <c r="AS16" i="176"/>
  <c r="AR16" i="176"/>
  <c r="AQ16" i="176"/>
  <c r="AP16" i="176"/>
  <c r="AO16" i="176"/>
  <c r="AN16" i="176"/>
  <c r="AM16" i="176"/>
  <c r="AL16" i="176"/>
  <c r="AK16" i="176"/>
  <c r="AJ16" i="176"/>
  <c r="AI16" i="176"/>
  <c r="AH16" i="176"/>
  <c r="AG16" i="176"/>
  <c r="AF16" i="176"/>
  <c r="AE16" i="176"/>
  <c r="AD16" i="176"/>
  <c r="AC16" i="176"/>
  <c r="AB16" i="176"/>
  <c r="AA16" i="176"/>
  <c r="Z16" i="176"/>
  <c r="Y16" i="176"/>
  <c r="X16" i="176"/>
  <c r="W16" i="176"/>
  <c r="V16" i="176"/>
  <c r="U16" i="176"/>
  <c r="T16" i="176"/>
  <c r="S16" i="176"/>
  <c r="R16" i="176"/>
  <c r="P16" i="176"/>
  <c r="O16" i="176"/>
  <c r="L16" i="176"/>
  <c r="K16" i="176"/>
  <c r="BI15" i="176"/>
  <c r="BH15" i="176"/>
  <c r="BG15" i="176"/>
  <c r="BF15" i="176"/>
  <c r="BE15" i="176"/>
  <c r="BD15" i="176"/>
  <c r="BC15" i="176"/>
  <c r="BB15" i="176"/>
  <c r="BA15" i="176"/>
  <c r="AZ15" i="176"/>
  <c r="AY15" i="176"/>
  <c r="AX15" i="176"/>
  <c r="AW15" i="176"/>
  <c r="AV15" i="176"/>
  <c r="AU15" i="176"/>
  <c r="AT15" i="176"/>
  <c r="AS15" i="176"/>
  <c r="AR15" i="176"/>
  <c r="AQ15" i="176"/>
  <c r="AP15" i="176"/>
  <c r="AO15" i="176"/>
  <c r="AN15" i="176"/>
  <c r="AM15" i="176"/>
  <c r="AL15" i="176"/>
  <c r="AK15" i="176"/>
  <c r="AJ15" i="176"/>
  <c r="AI15" i="176"/>
  <c r="AH15" i="176"/>
  <c r="AG15" i="176"/>
  <c r="AF15" i="176"/>
  <c r="AE15" i="176"/>
  <c r="AD15" i="176"/>
  <c r="AC15" i="176"/>
  <c r="AB15" i="176"/>
  <c r="AA15" i="176"/>
  <c r="Z15" i="176"/>
  <c r="Y15" i="176"/>
  <c r="X15" i="176"/>
  <c r="W15" i="176"/>
  <c r="V15" i="176"/>
  <c r="U15" i="176"/>
  <c r="T15" i="176"/>
  <c r="S15" i="176"/>
  <c r="R15" i="176"/>
  <c r="P15" i="176"/>
  <c r="O15" i="176"/>
  <c r="L15" i="176"/>
  <c r="K15" i="176"/>
  <c r="BI14" i="176"/>
  <c r="BH14" i="176"/>
  <c r="BG14" i="176"/>
  <c r="BF14" i="176"/>
  <c r="BE14" i="176"/>
  <c r="BD14" i="176"/>
  <c r="BC14" i="176"/>
  <c r="BB14" i="176"/>
  <c r="BA14" i="176"/>
  <c r="AZ14" i="176"/>
  <c r="AY14" i="176"/>
  <c r="AX14" i="176"/>
  <c r="AW14" i="176"/>
  <c r="AV14" i="176"/>
  <c r="AU14" i="176"/>
  <c r="AT14" i="176"/>
  <c r="AS14" i="176"/>
  <c r="AR14" i="176"/>
  <c r="AQ14" i="176"/>
  <c r="AP14" i="176"/>
  <c r="AO14" i="176"/>
  <c r="AN14" i="176"/>
  <c r="AM14" i="176"/>
  <c r="AL14" i="176"/>
  <c r="AK14" i="176"/>
  <c r="AJ14" i="176"/>
  <c r="AI14" i="176"/>
  <c r="AH14" i="176"/>
  <c r="AG14" i="176"/>
  <c r="AF14" i="176"/>
  <c r="AE14" i="176"/>
  <c r="AD14" i="176"/>
  <c r="AC14" i="176"/>
  <c r="AB14" i="176"/>
  <c r="AA14" i="176"/>
  <c r="Z14" i="176"/>
  <c r="Y14" i="176"/>
  <c r="X14" i="176"/>
  <c r="W14" i="176"/>
  <c r="V14" i="176"/>
  <c r="U14" i="176"/>
  <c r="T14" i="176"/>
  <c r="S14" i="176"/>
  <c r="R14" i="176"/>
  <c r="P14" i="176"/>
  <c r="O14" i="176"/>
  <c r="L14" i="176"/>
  <c r="K14" i="176"/>
  <c r="BI13" i="176"/>
  <c r="BH13" i="176"/>
  <c r="BG13" i="176"/>
  <c r="BF13" i="176"/>
  <c r="BE13" i="176"/>
  <c r="BD13" i="176"/>
  <c r="BC13" i="176"/>
  <c r="BB13" i="176"/>
  <c r="BA13" i="176"/>
  <c r="AZ13" i="176"/>
  <c r="AY13" i="176"/>
  <c r="AX13" i="176"/>
  <c r="AW13" i="176"/>
  <c r="AV13" i="176"/>
  <c r="AU13" i="176"/>
  <c r="AT13" i="176"/>
  <c r="AS13" i="176"/>
  <c r="AR13" i="176"/>
  <c r="AQ13" i="176"/>
  <c r="AP13" i="176"/>
  <c r="AO13" i="176"/>
  <c r="AN13" i="176"/>
  <c r="AM13" i="176"/>
  <c r="AL13" i="176"/>
  <c r="AK13" i="176"/>
  <c r="AJ13" i="176"/>
  <c r="AI13" i="176"/>
  <c r="AH13" i="176"/>
  <c r="AG13" i="176"/>
  <c r="AF13" i="176"/>
  <c r="AE13" i="176"/>
  <c r="AD13" i="176"/>
  <c r="AC13" i="176"/>
  <c r="AB13" i="176"/>
  <c r="AA13" i="176"/>
  <c r="Z13" i="176"/>
  <c r="Y13" i="176"/>
  <c r="X13" i="176"/>
  <c r="W13" i="176"/>
  <c r="V13" i="176"/>
  <c r="U13" i="176"/>
  <c r="T13" i="176"/>
  <c r="S13" i="176"/>
  <c r="R13" i="176"/>
  <c r="P13" i="176"/>
  <c r="O13" i="176"/>
  <c r="L13" i="176"/>
  <c r="K13" i="176"/>
  <c r="BI12" i="176"/>
  <c r="BH12" i="176"/>
  <c r="BG12" i="176"/>
  <c r="BF12" i="176"/>
  <c r="BE12" i="176"/>
  <c r="BD12" i="176"/>
  <c r="BC12" i="176"/>
  <c r="BB12" i="176"/>
  <c r="BA12" i="176"/>
  <c r="AZ12" i="176"/>
  <c r="AY12" i="176"/>
  <c r="AX12" i="176"/>
  <c r="AW12" i="176"/>
  <c r="AV12" i="176"/>
  <c r="AU12" i="176"/>
  <c r="AT12" i="176"/>
  <c r="AS12" i="176"/>
  <c r="AR12" i="176"/>
  <c r="AQ12" i="176"/>
  <c r="AP12" i="176"/>
  <c r="AO12" i="176"/>
  <c r="AN12" i="176"/>
  <c r="AM12" i="176"/>
  <c r="AL12" i="176"/>
  <c r="AK12" i="176"/>
  <c r="AJ12" i="176"/>
  <c r="AI12" i="176"/>
  <c r="AH12" i="176"/>
  <c r="AG12" i="176"/>
  <c r="AF12" i="176"/>
  <c r="AE12" i="176"/>
  <c r="AD12" i="176"/>
  <c r="AC12" i="176"/>
  <c r="AB12" i="176"/>
  <c r="AA12" i="176"/>
  <c r="Z12" i="176"/>
  <c r="Y12" i="176"/>
  <c r="X12" i="176"/>
  <c r="W12" i="176"/>
  <c r="V12" i="176"/>
  <c r="U12" i="176"/>
  <c r="T12" i="176"/>
  <c r="S12" i="176"/>
  <c r="R12" i="176"/>
  <c r="P12" i="176"/>
  <c r="O12" i="176"/>
  <c r="L12" i="176"/>
  <c r="K12" i="176"/>
  <c r="BI11" i="176"/>
  <c r="BH11" i="176"/>
  <c r="BG11" i="176"/>
  <c r="BF11" i="176"/>
  <c r="BE11" i="176"/>
  <c r="BD11" i="176"/>
  <c r="BC11" i="176"/>
  <c r="BB11" i="176"/>
  <c r="BA11" i="176"/>
  <c r="AZ11" i="176"/>
  <c r="AY11" i="176"/>
  <c r="AX11" i="176"/>
  <c r="AW11" i="176"/>
  <c r="AV11" i="176"/>
  <c r="AU11" i="176"/>
  <c r="AT11" i="176"/>
  <c r="AS11" i="176"/>
  <c r="AR11" i="176"/>
  <c r="AQ11" i="176"/>
  <c r="AP11" i="176"/>
  <c r="AO11" i="176"/>
  <c r="AN11" i="176"/>
  <c r="AM11" i="176"/>
  <c r="AL11" i="176"/>
  <c r="AK11" i="176"/>
  <c r="AJ11" i="176"/>
  <c r="AI11" i="176"/>
  <c r="AH11" i="176"/>
  <c r="AG11" i="176"/>
  <c r="AF11" i="176"/>
  <c r="AE11" i="176"/>
  <c r="AD11" i="176"/>
  <c r="AC11" i="176"/>
  <c r="AB11" i="176"/>
  <c r="AA11" i="176"/>
  <c r="Z11" i="176"/>
  <c r="Y11" i="176"/>
  <c r="X11" i="176"/>
  <c r="W11" i="176"/>
  <c r="V11" i="176"/>
  <c r="U11" i="176"/>
  <c r="T11" i="176"/>
  <c r="S11" i="176"/>
  <c r="R11" i="176"/>
  <c r="P11" i="176"/>
  <c r="O11" i="176"/>
  <c r="L11" i="176"/>
  <c r="K11" i="176"/>
  <c r="BI10" i="176"/>
  <c r="BH10" i="176"/>
  <c r="BG10" i="176"/>
  <c r="BF10" i="176"/>
  <c r="BE10" i="176"/>
  <c r="BD10" i="176"/>
  <c r="BC10" i="176"/>
  <c r="BB10" i="176"/>
  <c r="BA10" i="176"/>
  <c r="AZ10" i="176"/>
  <c r="AY10" i="176"/>
  <c r="AX10" i="176"/>
  <c r="AW10" i="176"/>
  <c r="AV10" i="176"/>
  <c r="AU10" i="176"/>
  <c r="AT10" i="176"/>
  <c r="AS10" i="176"/>
  <c r="AR10" i="176"/>
  <c r="AQ10" i="176"/>
  <c r="AP10" i="176"/>
  <c r="AO10" i="176"/>
  <c r="AN10" i="176"/>
  <c r="AM10" i="176"/>
  <c r="AL10" i="176"/>
  <c r="AK10" i="176"/>
  <c r="AJ10" i="176"/>
  <c r="AI10" i="176"/>
  <c r="AH10" i="176"/>
  <c r="AG10" i="176"/>
  <c r="AF10" i="176"/>
  <c r="AE10" i="176"/>
  <c r="AD10" i="176"/>
  <c r="AC10" i="176"/>
  <c r="AB10" i="176"/>
  <c r="AA10" i="176"/>
  <c r="Z10" i="176"/>
  <c r="Y10" i="176"/>
  <c r="X10" i="176"/>
  <c r="W10" i="176"/>
  <c r="V10" i="176"/>
  <c r="U10" i="176"/>
  <c r="T10" i="176"/>
  <c r="S10" i="176"/>
  <c r="R10" i="176"/>
  <c r="P10" i="176"/>
  <c r="O10" i="176"/>
  <c r="L10" i="176"/>
  <c r="K10" i="176"/>
  <c r="BI9" i="176"/>
  <c r="BH9" i="176"/>
  <c r="BG9" i="176"/>
  <c r="BF9" i="176"/>
  <c r="BE9" i="176"/>
  <c r="BD9" i="176"/>
  <c r="BC9" i="176"/>
  <c r="BB9" i="176"/>
  <c r="BA9" i="176"/>
  <c r="AZ9" i="176"/>
  <c r="AY9" i="176"/>
  <c r="AX9" i="176"/>
  <c r="AW9" i="176"/>
  <c r="AV9" i="176"/>
  <c r="AU9" i="176"/>
  <c r="AT9" i="176"/>
  <c r="AS9" i="176"/>
  <c r="AR9" i="176"/>
  <c r="AQ9" i="176"/>
  <c r="AP9" i="176"/>
  <c r="AO9" i="176"/>
  <c r="AN9" i="176"/>
  <c r="AM9" i="176"/>
  <c r="AL9" i="176"/>
  <c r="AK9" i="176"/>
  <c r="AJ9" i="176"/>
  <c r="AI9" i="176"/>
  <c r="AH9" i="176"/>
  <c r="AG9" i="176"/>
  <c r="AF9" i="176"/>
  <c r="AE9" i="176"/>
  <c r="AD9" i="176"/>
  <c r="AC9" i="176"/>
  <c r="AB9" i="176"/>
  <c r="AA9" i="176"/>
  <c r="Z9" i="176"/>
  <c r="Y9" i="176"/>
  <c r="X9" i="176"/>
  <c r="W9" i="176"/>
  <c r="V9" i="176"/>
  <c r="U9" i="176"/>
  <c r="T9" i="176"/>
  <c r="S9" i="176"/>
  <c r="R9" i="176"/>
  <c r="P9" i="176"/>
  <c r="O9" i="176"/>
  <c r="L9" i="176"/>
  <c r="K9" i="176"/>
  <c r="BI8" i="176"/>
  <c r="BH8" i="176"/>
  <c r="BG8" i="176"/>
  <c r="BF8" i="176"/>
  <c r="BE8" i="176"/>
  <c r="BD8" i="176"/>
  <c r="BC8" i="176"/>
  <c r="BB8" i="176"/>
  <c r="BA8" i="176"/>
  <c r="AZ8" i="176"/>
  <c r="AY8" i="176"/>
  <c r="AX8" i="176"/>
  <c r="AW8" i="176"/>
  <c r="AV8" i="176"/>
  <c r="AU8" i="176"/>
  <c r="AT8" i="176"/>
  <c r="AS8" i="176"/>
  <c r="AR8" i="176"/>
  <c r="AQ8" i="176"/>
  <c r="AP8" i="176"/>
  <c r="AO8" i="176"/>
  <c r="AN8" i="176"/>
  <c r="AM8" i="176"/>
  <c r="AL8" i="176"/>
  <c r="AK8" i="176"/>
  <c r="AJ8" i="176"/>
  <c r="AI8" i="176"/>
  <c r="AH8" i="176"/>
  <c r="AG8" i="176"/>
  <c r="AF8" i="176"/>
  <c r="AE8" i="176"/>
  <c r="AD8" i="176"/>
  <c r="AC8" i="176"/>
  <c r="AB8" i="176"/>
  <c r="AA8" i="176"/>
  <c r="Z8" i="176"/>
  <c r="Y8" i="176"/>
  <c r="X8" i="176"/>
  <c r="W8" i="176"/>
  <c r="V8" i="176"/>
  <c r="U8" i="176"/>
  <c r="T8" i="176"/>
  <c r="S8" i="176"/>
  <c r="R8" i="176"/>
  <c r="P8" i="176"/>
  <c r="O8" i="176"/>
  <c r="L8" i="176"/>
  <c r="K8" i="176"/>
  <c r="BI7" i="176"/>
  <c r="BI53" i="176" s="1"/>
  <c r="BH7" i="176"/>
  <c r="BH53" i="176" s="1"/>
  <c r="BG7" i="176"/>
  <c r="BG53" i="176" s="1"/>
  <c r="BF7" i="176"/>
  <c r="BF53" i="176" s="1"/>
  <c r="BE7" i="176"/>
  <c r="BE53" i="176" s="1"/>
  <c r="BD7" i="176"/>
  <c r="BD53" i="176" s="1"/>
  <c r="BC7" i="176"/>
  <c r="BC53" i="176" s="1"/>
  <c r="BB7" i="176"/>
  <c r="BB53" i="176" s="1"/>
  <c r="BA7" i="176"/>
  <c r="BA53" i="176" s="1"/>
  <c r="AZ7" i="176"/>
  <c r="AZ53" i="176" s="1"/>
  <c r="AY7" i="176"/>
  <c r="AY53" i="176" s="1"/>
  <c r="AX7" i="176"/>
  <c r="AX53" i="176" s="1"/>
  <c r="AW7" i="176"/>
  <c r="AW53" i="176" s="1"/>
  <c r="AV7" i="176"/>
  <c r="AV53" i="176" s="1"/>
  <c r="AU7" i="176"/>
  <c r="AU53" i="176" s="1"/>
  <c r="AT7" i="176"/>
  <c r="AT53" i="176" s="1"/>
  <c r="AS7" i="176"/>
  <c r="AS53" i="176" s="1"/>
  <c r="AR7" i="176"/>
  <c r="AR53" i="176" s="1"/>
  <c r="AQ7" i="176"/>
  <c r="AQ53" i="176" s="1"/>
  <c r="AP7" i="176"/>
  <c r="AP53" i="176" s="1"/>
  <c r="AO7" i="176"/>
  <c r="AO53" i="176" s="1"/>
  <c r="AN7" i="176"/>
  <c r="AN53" i="176" s="1"/>
  <c r="AM7" i="176"/>
  <c r="AM53" i="176" s="1"/>
  <c r="AL7" i="176"/>
  <c r="AL53" i="176" s="1"/>
  <c r="AK7" i="176"/>
  <c r="AK53" i="176" s="1"/>
  <c r="AJ7" i="176"/>
  <c r="AJ53" i="176" s="1"/>
  <c r="AI7" i="176"/>
  <c r="AI53" i="176" s="1"/>
  <c r="AH7" i="176"/>
  <c r="AH53" i="176" s="1"/>
  <c r="AG7" i="176"/>
  <c r="AG53" i="176" s="1"/>
  <c r="AF7" i="176"/>
  <c r="AF53" i="176" s="1"/>
  <c r="AE7" i="176"/>
  <c r="AE53" i="176" s="1"/>
  <c r="AD7" i="176"/>
  <c r="AD53" i="176" s="1"/>
  <c r="AC7" i="176"/>
  <c r="AC53" i="176" s="1"/>
  <c r="AB7" i="176"/>
  <c r="AB53" i="176" s="1"/>
  <c r="AA7" i="176"/>
  <c r="AA53" i="176" s="1"/>
  <c r="Z7" i="176"/>
  <c r="Z53" i="176" s="1"/>
  <c r="Y7" i="176"/>
  <c r="Y53" i="176" s="1"/>
  <c r="X7" i="176"/>
  <c r="X53" i="176" s="1"/>
  <c r="W7" i="176"/>
  <c r="W53" i="176" s="1"/>
  <c r="V7" i="176"/>
  <c r="V53" i="176" s="1"/>
  <c r="U7" i="176"/>
  <c r="U53" i="176" s="1"/>
  <c r="T7" i="176"/>
  <c r="T53" i="176" s="1"/>
  <c r="S7" i="176"/>
  <c r="S53" i="176" s="1"/>
  <c r="R7" i="176"/>
  <c r="R53" i="176" s="1"/>
  <c r="P7" i="176"/>
  <c r="P53" i="176" s="1"/>
  <c r="O7" i="176"/>
  <c r="O53" i="176" s="1"/>
  <c r="L7" i="176"/>
  <c r="L53" i="176" s="1"/>
  <c r="K7" i="176"/>
  <c r="AC1" i="176"/>
  <c r="Q53" i="175"/>
  <c r="N53" i="175"/>
  <c r="I53" i="175"/>
  <c r="H53" i="175"/>
  <c r="F53" i="175"/>
  <c r="E53" i="175"/>
  <c r="BI52" i="175"/>
  <c r="BH52" i="175"/>
  <c r="BG52" i="175"/>
  <c r="BF52" i="175"/>
  <c r="BE52" i="175"/>
  <c r="BD52" i="175"/>
  <c r="BC52" i="175"/>
  <c r="BB52" i="175"/>
  <c r="BA52" i="175"/>
  <c r="AZ52" i="175"/>
  <c r="AY52" i="175"/>
  <c r="AX52" i="175"/>
  <c r="AW52" i="175"/>
  <c r="AV52" i="175"/>
  <c r="AU52" i="175"/>
  <c r="AT52" i="175"/>
  <c r="AS52" i="175"/>
  <c r="AR52" i="175"/>
  <c r="AQ52" i="175"/>
  <c r="AP52" i="175"/>
  <c r="AO52" i="175"/>
  <c r="AN52" i="175"/>
  <c r="AM52" i="175"/>
  <c r="AL52" i="175"/>
  <c r="AK52" i="175"/>
  <c r="AJ52" i="175"/>
  <c r="AI52" i="175"/>
  <c r="AH52" i="175"/>
  <c r="AG52" i="175"/>
  <c r="AF52" i="175"/>
  <c r="AE52" i="175"/>
  <c r="AD52" i="175"/>
  <c r="AC52" i="175"/>
  <c r="AB52" i="175"/>
  <c r="AA52" i="175"/>
  <c r="Z52" i="175"/>
  <c r="Y52" i="175"/>
  <c r="X52" i="175"/>
  <c r="W52" i="175"/>
  <c r="V52" i="175"/>
  <c r="U52" i="175"/>
  <c r="T52" i="175"/>
  <c r="S52" i="175"/>
  <c r="R52" i="175"/>
  <c r="P52" i="175"/>
  <c r="O52" i="175"/>
  <c r="L52" i="175"/>
  <c r="K52" i="175"/>
  <c r="BI51" i="175"/>
  <c r="BH51" i="175"/>
  <c r="BG51" i="175"/>
  <c r="BF51" i="175"/>
  <c r="BE51" i="175"/>
  <c r="BD51" i="175"/>
  <c r="BC51" i="175"/>
  <c r="BB51" i="175"/>
  <c r="BA51" i="175"/>
  <c r="AZ51" i="175"/>
  <c r="AY51" i="175"/>
  <c r="AX51" i="175"/>
  <c r="AW51" i="175"/>
  <c r="AV51" i="175"/>
  <c r="AU51" i="175"/>
  <c r="AT51" i="175"/>
  <c r="AS51" i="175"/>
  <c r="AR51" i="175"/>
  <c r="AQ51" i="175"/>
  <c r="AP51" i="175"/>
  <c r="AO51" i="175"/>
  <c r="AN51" i="175"/>
  <c r="AM51" i="175"/>
  <c r="AL51" i="175"/>
  <c r="AK51" i="175"/>
  <c r="AJ51" i="175"/>
  <c r="AI51" i="175"/>
  <c r="AH51" i="175"/>
  <c r="AG51" i="175"/>
  <c r="AF51" i="175"/>
  <c r="AE51" i="175"/>
  <c r="AD51" i="175"/>
  <c r="AC51" i="175"/>
  <c r="AB51" i="175"/>
  <c r="AA51" i="175"/>
  <c r="Z51" i="175"/>
  <c r="Y51" i="175"/>
  <c r="X51" i="175"/>
  <c r="W51" i="175"/>
  <c r="V51" i="175"/>
  <c r="U51" i="175"/>
  <c r="T51" i="175"/>
  <c r="S51" i="175"/>
  <c r="R51" i="175"/>
  <c r="P51" i="175"/>
  <c r="O51" i="175"/>
  <c r="L51" i="175"/>
  <c r="K51" i="175"/>
  <c r="BI50" i="175"/>
  <c r="BH50" i="175"/>
  <c r="BG50" i="175"/>
  <c r="BF50" i="175"/>
  <c r="BE50" i="175"/>
  <c r="BD50" i="175"/>
  <c r="BC50" i="175"/>
  <c r="BB50" i="175"/>
  <c r="BA50" i="175"/>
  <c r="AZ50" i="175"/>
  <c r="AY50" i="175"/>
  <c r="AX50" i="175"/>
  <c r="AW50" i="175"/>
  <c r="AV50" i="175"/>
  <c r="AU50" i="175"/>
  <c r="AT50" i="175"/>
  <c r="AS50" i="175"/>
  <c r="AR50" i="175"/>
  <c r="AQ50" i="175"/>
  <c r="AP50" i="175"/>
  <c r="AO50" i="175"/>
  <c r="AN50" i="175"/>
  <c r="AM50" i="175"/>
  <c r="AL50" i="175"/>
  <c r="AK50" i="175"/>
  <c r="AJ50" i="175"/>
  <c r="AI50" i="175"/>
  <c r="AH50" i="175"/>
  <c r="AG50" i="175"/>
  <c r="AF50" i="175"/>
  <c r="AE50" i="175"/>
  <c r="AD50" i="175"/>
  <c r="AC50" i="175"/>
  <c r="AB50" i="175"/>
  <c r="AA50" i="175"/>
  <c r="Z50" i="175"/>
  <c r="Y50" i="175"/>
  <c r="X50" i="175"/>
  <c r="W50" i="175"/>
  <c r="V50" i="175"/>
  <c r="U50" i="175"/>
  <c r="T50" i="175"/>
  <c r="S50" i="175"/>
  <c r="R50" i="175"/>
  <c r="P50" i="175"/>
  <c r="O50" i="175"/>
  <c r="L50" i="175"/>
  <c r="K50" i="175"/>
  <c r="BI49" i="175"/>
  <c r="BH49" i="175"/>
  <c r="BG49" i="175"/>
  <c r="BF49" i="175"/>
  <c r="BE49" i="175"/>
  <c r="BD49" i="175"/>
  <c r="BC49" i="175"/>
  <c r="BB49" i="175"/>
  <c r="BA49" i="175"/>
  <c r="AZ49" i="175"/>
  <c r="AY49" i="175"/>
  <c r="AX49" i="175"/>
  <c r="AW49" i="175"/>
  <c r="AV49" i="175"/>
  <c r="AU49" i="175"/>
  <c r="AT49" i="175"/>
  <c r="AS49" i="175"/>
  <c r="AR49" i="175"/>
  <c r="AQ49" i="175"/>
  <c r="AP49" i="175"/>
  <c r="AO49" i="175"/>
  <c r="AN49" i="175"/>
  <c r="AM49" i="175"/>
  <c r="AL49" i="175"/>
  <c r="AK49" i="175"/>
  <c r="AJ49" i="175"/>
  <c r="AI49" i="175"/>
  <c r="AH49" i="175"/>
  <c r="AG49" i="175"/>
  <c r="AF49" i="175"/>
  <c r="AE49" i="175"/>
  <c r="AD49" i="175"/>
  <c r="AC49" i="175"/>
  <c r="AB49" i="175"/>
  <c r="AA49" i="175"/>
  <c r="Z49" i="175"/>
  <c r="Y49" i="175"/>
  <c r="X49" i="175"/>
  <c r="W49" i="175"/>
  <c r="V49" i="175"/>
  <c r="U49" i="175"/>
  <c r="T49" i="175"/>
  <c r="S49" i="175"/>
  <c r="R49" i="175"/>
  <c r="P49" i="175"/>
  <c r="O49" i="175"/>
  <c r="L49" i="175"/>
  <c r="K49" i="175"/>
  <c r="BI48" i="175"/>
  <c r="BH48" i="175"/>
  <c r="BG48" i="175"/>
  <c r="BF48" i="175"/>
  <c r="BE48" i="175"/>
  <c r="BD48" i="175"/>
  <c r="BC48" i="175"/>
  <c r="BB48" i="175"/>
  <c r="BA48" i="175"/>
  <c r="AZ48" i="175"/>
  <c r="AY48" i="175"/>
  <c r="AX48" i="175"/>
  <c r="AW48" i="175"/>
  <c r="AV48" i="175"/>
  <c r="AU48" i="175"/>
  <c r="AT48" i="175"/>
  <c r="AS48" i="175"/>
  <c r="AR48" i="175"/>
  <c r="AQ48" i="175"/>
  <c r="AP48" i="175"/>
  <c r="AO48" i="175"/>
  <c r="AN48" i="175"/>
  <c r="AM48" i="175"/>
  <c r="AL48" i="175"/>
  <c r="AK48" i="175"/>
  <c r="AJ48" i="175"/>
  <c r="AI48" i="175"/>
  <c r="AH48" i="175"/>
  <c r="AG48" i="175"/>
  <c r="AF48" i="175"/>
  <c r="AE48" i="175"/>
  <c r="AD48" i="175"/>
  <c r="AC48" i="175"/>
  <c r="AB48" i="175"/>
  <c r="AA48" i="175"/>
  <c r="Z48" i="175"/>
  <c r="Y48" i="175"/>
  <c r="X48" i="175"/>
  <c r="W48" i="175"/>
  <c r="V48" i="175"/>
  <c r="U48" i="175"/>
  <c r="T48" i="175"/>
  <c r="S48" i="175"/>
  <c r="R48" i="175"/>
  <c r="P48" i="175"/>
  <c r="O48" i="175"/>
  <c r="L48" i="175"/>
  <c r="K48" i="175"/>
  <c r="BI47" i="175"/>
  <c r="BH47" i="175"/>
  <c r="BG47" i="175"/>
  <c r="BF47" i="175"/>
  <c r="BE47" i="175"/>
  <c r="BD47" i="175"/>
  <c r="BC47" i="175"/>
  <c r="BB47" i="175"/>
  <c r="BA47" i="175"/>
  <c r="AZ47" i="175"/>
  <c r="AY47" i="175"/>
  <c r="AX47" i="175"/>
  <c r="AW47" i="175"/>
  <c r="AV47" i="175"/>
  <c r="AU47" i="175"/>
  <c r="AT47" i="175"/>
  <c r="AS47" i="175"/>
  <c r="AR47" i="175"/>
  <c r="AQ47" i="175"/>
  <c r="AP47" i="175"/>
  <c r="AO47" i="175"/>
  <c r="AN47" i="175"/>
  <c r="AM47" i="175"/>
  <c r="AL47" i="175"/>
  <c r="AK47" i="175"/>
  <c r="AJ47" i="175"/>
  <c r="AI47" i="175"/>
  <c r="AH47" i="175"/>
  <c r="AG47" i="175"/>
  <c r="AF47" i="175"/>
  <c r="AE47" i="175"/>
  <c r="AD47" i="175"/>
  <c r="AC47" i="175"/>
  <c r="AB47" i="175"/>
  <c r="AA47" i="175"/>
  <c r="Z47" i="175"/>
  <c r="Y47" i="175"/>
  <c r="X47" i="175"/>
  <c r="W47" i="175"/>
  <c r="V47" i="175"/>
  <c r="U47" i="175"/>
  <c r="T47" i="175"/>
  <c r="S47" i="175"/>
  <c r="R47" i="175"/>
  <c r="P47" i="175"/>
  <c r="O47" i="175"/>
  <c r="L47" i="175"/>
  <c r="K47" i="175"/>
  <c r="BI46" i="175"/>
  <c r="BH46" i="175"/>
  <c r="BG46" i="175"/>
  <c r="BF46" i="175"/>
  <c r="BE46" i="175"/>
  <c r="BD46" i="175"/>
  <c r="BC46" i="175"/>
  <c r="BB46" i="175"/>
  <c r="BA46" i="175"/>
  <c r="AZ46" i="175"/>
  <c r="AY46" i="175"/>
  <c r="AX46" i="175"/>
  <c r="AW46" i="175"/>
  <c r="AV46" i="175"/>
  <c r="AU46" i="175"/>
  <c r="AT46" i="175"/>
  <c r="AS46" i="175"/>
  <c r="AR46" i="175"/>
  <c r="AQ46" i="175"/>
  <c r="AP46" i="175"/>
  <c r="AO46" i="175"/>
  <c r="AN46" i="175"/>
  <c r="AM46" i="175"/>
  <c r="AL46" i="175"/>
  <c r="AK46" i="175"/>
  <c r="AJ46" i="175"/>
  <c r="AI46" i="175"/>
  <c r="AH46" i="175"/>
  <c r="AG46" i="175"/>
  <c r="AF46" i="175"/>
  <c r="AE46" i="175"/>
  <c r="AD46" i="175"/>
  <c r="AC46" i="175"/>
  <c r="AB46" i="175"/>
  <c r="AA46" i="175"/>
  <c r="Z46" i="175"/>
  <c r="Y46" i="175"/>
  <c r="X46" i="175"/>
  <c r="W46" i="175"/>
  <c r="V46" i="175"/>
  <c r="U46" i="175"/>
  <c r="T46" i="175"/>
  <c r="S46" i="175"/>
  <c r="R46" i="175"/>
  <c r="P46" i="175"/>
  <c r="O46" i="175"/>
  <c r="L46" i="175"/>
  <c r="K46" i="175"/>
  <c r="BI45" i="175"/>
  <c r="BH45" i="175"/>
  <c r="BG45" i="175"/>
  <c r="BF45" i="175"/>
  <c r="BE45" i="175"/>
  <c r="BD45" i="175"/>
  <c r="BC45" i="175"/>
  <c r="BB45" i="175"/>
  <c r="BA45" i="175"/>
  <c r="AZ45" i="175"/>
  <c r="AY45" i="175"/>
  <c r="AX45" i="175"/>
  <c r="AW45" i="175"/>
  <c r="AV45" i="175"/>
  <c r="AU45" i="175"/>
  <c r="AT45" i="175"/>
  <c r="AS45" i="175"/>
  <c r="AR45" i="175"/>
  <c r="AQ45" i="175"/>
  <c r="AP45" i="175"/>
  <c r="AO45" i="175"/>
  <c r="AN45" i="175"/>
  <c r="AM45" i="175"/>
  <c r="AL45" i="175"/>
  <c r="AK45" i="175"/>
  <c r="AJ45" i="175"/>
  <c r="AI45" i="175"/>
  <c r="AH45" i="175"/>
  <c r="AG45" i="175"/>
  <c r="AF45" i="175"/>
  <c r="AE45" i="175"/>
  <c r="AD45" i="175"/>
  <c r="AC45" i="175"/>
  <c r="AB45" i="175"/>
  <c r="AA45" i="175"/>
  <c r="Z45" i="175"/>
  <c r="Y45" i="175"/>
  <c r="X45" i="175"/>
  <c r="W45" i="175"/>
  <c r="V45" i="175"/>
  <c r="U45" i="175"/>
  <c r="T45" i="175"/>
  <c r="S45" i="175"/>
  <c r="R45" i="175"/>
  <c r="P45" i="175"/>
  <c r="O45" i="175"/>
  <c r="L45" i="175"/>
  <c r="K45" i="175"/>
  <c r="BI44" i="175"/>
  <c r="BH44" i="175"/>
  <c r="BG44" i="175"/>
  <c r="BF44" i="175"/>
  <c r="BE44" i="175"/>
  <c r="BD44" i="175"/>
  <c r="BC44" i="175"/>
  <c r="BB44" i="175"/>
  <c r="BA44" i="175"/>
  <c r="AZ44" i="175"/>
  <c r="AY44" i="175"/>
  <c r="AX44" i="175"/>
  <c r="AW44" i="175"/>
  <c r="AV44" i="175"/>
  <c r="AU44" i="175"/>
  <c r="AT44" i="175"/>
  <c r="AS44" i="175"/>
  <c r="AR44" i="175"/>
  <c r="AQ44" i="175"/>
  <c r="AP44" i="175"/>
  <c r="AO44" i="175"/>
  <c r="AN44" i="175"/>
  <c r="AM44" i="175"/>
  <c r="AL44" i="175"/>
  <c r="AK44" i="175"/>
  <c r="AJ44" i="175"/>
  <c r="AI44" i="175"/>
  <c r="AH44" i="175"/>
  <c r="AG44" i="175"/>
  <c r="AF44" i="175"/>
  <c r="AE44" i="175"/>
  <c r="AD44" i="175"/>
  <c r="AC44" i="175"/>
  <c r="AB44" i="175"/>
  <c r="AA44" i="175"/>
  <c r="Z44" i="175"/>
  <c r="Y44" i="175"/>
  <c r="X44" i="175"/>
  <c r="W44" i="175"/>
  <c r="V44" i="175"/>
  <c r="U44" i="175"/>
  <c r="T44" i="175"/>
  <c r="S44" i="175"/>
  <c r="R44" i="175"/>
  <c r="P44" i="175"/>
  <c r="O44" i="175"/>
  <c r="L44" i="175"/>
  <c r="K44" i="175"/>
  <c r="BI43" i="175"/>
  <c r="BH43" i="175"/>
  <c r="BG43" i="175"/>
  <c r="BF43" i="175"/>
  <c r="BE43" i="175"/>
  <c r="BD43" i="175"/>
  <c r="BC43" i="175"/>
  <c r="BB43" i="175"/>
  <c r="BA43" i="175"/>
  <c r="AZ43" i="175"/>
  <c r="AY43" i="175"/>
  <c r="AX43" i="175"/>
  <c r="AW43" i="175"/>
  <c r="AV43" i="175"/>
  <c r="AU43" i="175"/>
  <c r="AT43" i="175"/>
  <c r="AS43" i="175"/>
  <c r="AR43" i="175"/>
  <c r="AQ43" i="175"/>
  <c r="AP43" i="175"/>
  <c r="AO43" i="175"/>
  <c r="AN43" i="175"/>
  <c r="AM43" i="175"/>
  <c r="AL43" i="175"/>
  <c r="AK43" i="175"/>
  <c r="AJ43" i="175"/>
  <c r="AI43" i="175"/>
  <c r="AH43" i="175"/>
  <c r="AG43" i="175"/>
  <c r="AF43" i="175"/>
  <c r="AE43" i="175"/>
  <c r="AD43" i="175"/>
  <c r="AC43" i="175"/>
  <c r="AB43" i="175"/>
  <c r="AA43" i="175"/>
  <c r="Z43" i="175"/>
  <c r="Y43" i="175"/>
  <c r="X43" i="175"/>
  <c r="W43" i="175"/>
  <c r="V43" i="175"/>
  <c r="U43" i="175"/>
  <c r="T43" i="175"/>
  <c r="S43" i="175"/>
  <c r="R43" i="175"/>
  <c r="P43" i="175"/>
  <c r="O43" i="175"/>
  <c r="L43" i="175"/>
  <c r="K43" i="175"/>
  <c r="BI42" i="175"/>
  <c r="BH42" i="175"/>
  <c r="BG42" i="175"/>
  <c r="BF42" i="175"/>
  <c r="BE42" i="175"/>
  <c r="BD42" i="175"/>
  <c r="BC42" i="175"/>
  <c r="BB42" i="175"/>
  <c r="BA42" i="175"/>
  <c r="AZ42" i="175"/>
  <c r="AY42" i="175"/>
  <c r="AX42" i="175"/>
  <c r="AW42" i="175"/>
  <c r="AV42" i="175"/>
  <c r="AU42" i="175"/>
  <c r="AT42" i="175"/>
  <c r="AS42" i="175"/>
  <c r="AR42" i="175"/>
  <c r="AQ42" i="175"/>
  <c r="AP42" i="175"/>
  <c r="AO42" i="175"/>
  <c r="AN42" i="175"/>
  <c r="AM42" i="175"/>
  <c r="AL42" i="175"/>
  <c r="AK42" i="175"/>
  <c r="AJ42" i="175"/>
  <c r="AI42" i="175"/>
  <c r="AH42" i="175"/>
  <c r="AG42" i="175"/>
  <c r="AF42" i="175"/>
  <c r="AE42" i="175"/>
  <c r="AD42" i="175"/>
  <c r="AC42" i="175"/>
  <c r="AB42" i="175"/>
  <c r="AA42" i="175"/>
  <c r="Z42" i="175"/>
  <c r="Y42" i="175"/>
  <c r="X42" i="175"/>
  <c r="W42" i="175"/>
  <c r="V42" i="175"/>
  <c r="U42" i="175"/>
  <c r="T42" i="175"/>
  <c r="S42" i="175"/>
  <c r="R42" i="175"/>
  <c r="P42" i="175"/>
  <c r="O42" i="175"/>
  <c r="L42" i="175"/>
  <c r="K42" i="175"/>
  <c r="BI41" i="175"/>
  <c r="BH41" i="175"/>
  <c r="BG41" i="175"/>
  <c r="BF41" i="175"/>
  <c r="BE41" i="175"/>
  <c r="BD41" i="175"/>
  <c r="BC41" i="175"/>
  <c r="BB41" i="175"/>
  <c r="BA41" i="175"/>
  <c r="AZ41" i="175"/>
  <c r="AY41" i="175"/>
  <c r="AX41" i="175"/>
  <c r="AW41" i="175"/>
  <c r="AV41" i="175"/>
  <c r="AU41" i="175"/>
  <c r="AT41" i="175"/>
  <c r="AS41" i="175"/>
  <c r="AR41" i="175"/>
  <c r="AQ41" i="175"/>
  <c r="AP41" i="175"/>
  <c r="AO41" i="175"/>
  <c r="AN41" i="175"/>
  <c r="AM41" i="175"/>
  <c r="AL41" i="175"/>
  <c r="AK41" i="175"/>
  <c r="AJ41" i="175"/>
  <c r="AI41" i="175"/>
  <c r="AH41" i="175"/>
  <c r="AG41" i="175"/>
  <c r="AF41" i="175"/>
  <c r="AE41" i="175"/>
  <c r="AD41" i="175"/>
  <c r="AC41" i="175"/>
  <c r="AB41" i="175"/>
  <c r="AA41" i="175"/>
  <c r="Z41" i="175"/>
  <c r="Y41" i="175"/>
  <c r="X41" i="175"/>
  <c r="W41" i="175"/>
  <c r="V41" i="175"/>
  <c r="U41" i="175"/>
  <c r="T41" i="175"/>
  <c r="S41" i="175"/>
  <c r="R41" i="175"/>
  <c r="P41" i="175"/>
  <c r="O41" i="175"/>
  <c r="L41" i="175"/>
  <c r="K41" i="175"/>
  <c r="BI40" i="175"/>
  <c r="BH40" i="175"/>
  <c r="BG40" i="175"/>
  <c r="BF40" i="175"/>
  <c r="BE40" i="175"/>
  <c r="BD40" i="175"/>
  <c r="BC40" i="175"/>
  <c r="BB40" i="175"/>
  <c r="BA40" i="175"/>
  <c r="AZ40" i="175"/>
  <c r="AY40" i="175"/>
  <c r="AX40" i="175"/>
  <c r="AW40" i="175"/>
  <c r="AV40" i="175"/>
  <c r="AU40" i="175"/>
  <c r="AT40" i="175"/>
  <c r="AS40" i="175"/>
  <c r="AR40" i="175"/>
  <c r="AQ40" i="175"/>
  <c r="AP40" i="175"/>
  <c r="AO40" i="175"/>
  <c r="AN40" i="175"/>
  <c r="AM40" i="175"/>
  <c r="AL40" i="175"/>
  <c r="AK40" i="175"/>
  <c r="AJ40" i="175"/>
  <c r="AI40" i="175"/>
  <c r="AH40" i="175"/>
  <c r="AG40" i="175"/>
  <c r="AF40" i="175"/>
  <c r="AE40" i="175"/>
  <c r="AD40" i="175"/>
  <c r="AC40" i="175"/>
  <c r="AB40" i="175"/>
  <c r="AA40" i="175"/>
  <c r="Z40" i="175"/>
  <c r="Y40" i="175"/>
  <c r="X40" i="175"/>
  <c r="W40" i="175"/>
  <c r="V40" i="175"/>
  <c r="U40" i="175"/>
  <c r="T40" i="175"/>
  <c r="S40" i="175"/>
  <c r="R40" i="175"/>
  <c r="P40" i="175"/>
  <c r="O40" i="175"/>
  <c r="L40" i="175"/>
  <c r="K40" i="175"/>
  <c r="BI39" i="175"/>
  <c r="BH39" i="175"/>
  <c r="BG39" i="175"/>
  <c r="BF39" i="175"/>
  <c r="BE39" i="175"/>
  <c r="BD39" i="175"/>
  <c r="BC39" i="175"/>
  <c r="BB39" i="175"/>
  <c r="BA39" i="175"/>
  <c r="AZ39" i="175"/>
  <c r="AY39" i="175"/>
  <c r="AX39" i="175"/>
  <c r="AW39" i="175"/>
  <c r="AV39" i="175"/>
  <c r="AU39" i="175"/>
  <c r="AT39" i="175"/>
  <c r="AS39" i="175"/>
  <c r="AR39" i="175"/>
  <c r="AQ39" i="175"/>
  <c r="AP39" i="175"/>
  <c r="AO39" i="175"/>
  <c r="AN39" i="175"/>
  <c r="AM39" i="175"/>
  <c r="AL39" i="175"/>
  <c r="AK39" i="175"/>
  <c r="AJ39" i="175"/>
  <c r="AI39" i="175"/>
  <c r="AH39" i="175"/>
  <c r="AG39" i="175"/>
  <c r="AF39" i="175"/>
  <c r="AE39" i="175"/>
  <c r="AD39" i="175"/>
  <c r="AC39" i="175"/>
  <c r="AB39" i="175"/>
  <c r="AA39" i="175"/>
  <c r="Z39" i="175"/>
  <c r="Y39" i="175"/>
  <c r="X39" i="175"/>
  <c r="W39" i="175"/>
  <c r="V39" i="175"/>
  <c r="U39" i="175"/>
  <c r="T39" i="175"/>
  <c r="S39" i="175"/>
  <c r="R39" i="175"/>
  <c r="P39" i="175"/>
  <c r="O39" i="175"/>
  <c r="L39" i="175"/>
  <c r="K39" i="175"/>
  <c r="BI38" i="175"/>
  <c r="BH38" i="175"/>
  <c r="BG38" i="175"/>
  <c r="BF38" i="175"/>
  <c r="BE38" i="175"/>
  <c r="BD38" i="175"/>
  <c r="BC38" i="175"/>
  <c r="BB38" i="175"/>
  <c r="BA38" i="175"/>
  <c r="AZ38" i="175"/>
  <c r="AY38" i="175"/>
  <c r="AX38" i="175"/>
  <c r="AW38" i="175"/>
  <c r="AV38" i="175"/>
  <c r="AU38" i="175"/>
  <c r="AT38" i="175"/>
  <c r="AS38" i="175"/>
  <c r="AR38" i="175"/>
  <c r="AQ38" i="175"/>
  <c r="AP38" i="175"/>
  <c r="AO38" i="175"/>
  <c r="AN38" i="175"/>
  <c r="AM38" i="175"/>
  <c r="AL38" i="175"/>
  <c r="AK38" i="175"/>
  <c r="AJ38" i="175"/>
  <c r="AI38" i="175"/>
  <c r="AH38" i="175"/>
  <c r="AG38" i="175"/>
  <c r="AF38" i="175"/>
  <c r="AE38" i="175"/>
  <c r="AD38" i="175"/>
  <c r="AC38" i="175"/>
  <c r="AB38" i="175"/>
  <c r="AA38" i="175"/>
  <c r="Z38" i="175"/>
  <c r="Y38" i="175"/>
  <c r="X38" i="175"/>
  <c r="W38" i="175"/>
  <c r="V38" i="175"/>
  <c r="U38" i="175"/>
  <c r="T38" i="175"/>
  <c r="S38" i="175"/>
  <c r="R38" i="175"/>
  <c r="P38" i="175"/>
  <c r="O38" i="175"/>
  <c r="L38" i="175"/>
  <c r="K38" i="175"/>
  <c r="BI37" i="175"/>
  <c r="BH37" i="175"/>
  <c r="BG37" i="175"/>
  <c r="BF37" i="175"/>
  <c r="BE37" i="175"/>
  <c r="BD37" i="175"/>
  <c r="BC37" i="175"/>
  <c r="BB37" i="175"/>
  <c r="BA37" i="175"/>
  <c r="AZ37" i="175"/>
  <c r="AY37" i="175"/>
  <c r="AX37" i="175"/>
  <c r="AW37" i="175"/>
  <c r="AV37" i="175"/>
  <c r="AU37" i="175"/>
  <c r="AT37" i="175"/>
  <c r="AS37" i="175"/>
  <c r="AR37" i="175"/>
  <c r="AQ37" i="175"/>
  <c r="AP37" i="175"/>
  <c r="AO37" i="175"/>
  <c r="AN37" i="175"/>
  <c r="AM37" i="175"/>
  <c r="AL37" i="175"/>
  <c r="AK37" i="175"/>
  <c r="AJ37" i="175"/>
  <c r="AI37" i="175"/>
  <c r="AH37" i="175"/>
  <c r="AG37" i="175"/>
  <c r="AF37" i="175"/>
  <c r="AE37" i="175"/>
  <c r="AD37" i="175"/>
  <c r="AC37" i="175"/>
  <c r="AB37" i="175"/>
  <c r="AA37" i="175"/>
  <c r="Z37" i="175"/>
  <c r="Y37" i="175"/>
  <c r="X37" i="175"/>
  <c r="W37" i="175"/>
  <c r="V37" i="175"/>
  <c r="U37" i="175"/>
  <c r="T37" i="175"/>
  <c r="S37" i="175"/>
  <c r="R37" i="175"/>
  <c r="P37" i="175"/>
  <c r="O37" i="175"/>
  <c r="L37" i="175"/>
  <c r="K37" i="175"/>
  <c r="BI36" i="175"/>
  <c r="BH36" i="175"/>
  <c r="BG36" i="175"/>
  <c r="BF36" i="175"/>
  <c r="BE36" i="175"/>
  <c r="BD36" i="175"/>
  <c r="BC36" i="175"/>
  <c r="BB36" i="175"/>
  <c r="BA36" i="175"/>
  <c r="AZ36" i="175"/>
  <c r="AY36" i="175"/>
  <c r="AX36" i="175"/>
  <c r="AW36" i="175"/>
  <c r="AV36" i="175"/>
  <c r="AU36" i="175"/>
  <c r="AT36" i="175"/>
  <c r="AS36" i="175"/>
  <c r="AR36" i="175"/>
  <c r="AQ36" i="175"/>
  <c r="AP36" i="175"/>
  <c r="AO36" i="175"/>
  <c r="AN36" i="175"/>
  <c r="AM36" i="175"/>
  <c r="AL36" i="175"/>
  <c r="AK36" i="175"/>
  <c r="AJ36" i="175"/>
  <c r="AI36" i="175"/>
  <c r="AH36" i="175"/>
  <c r="AG36" i="175"/>
  <c r="AF36" i="175"/>
  <c r="AE36" i="175"/>
  <c r="AD36" i="175"/>
  <c r="AC36" i="175"/>
  <c r="AB36" i="175"/>
  <c r="AA36" i="175"/>
  <c r="Z36" i="175"/>
  <c r="Y36" i="175"/>
  <c r="X36" i="175"/>
  <c r="W36" i="175"/>
  <c r="V36" i="175"/>
  <c r="U36" i="175"/>
  <c r="T36" i="175"/>
  <c r="S36" i="175"/>
  <c r="R36" i="175"/>
  <c r="P36" i="175"/>
  <c r="O36" i="175"/>
  <c r="L36" i="175"/>
  <c r="K36" i="175"/>
  <c r="BI35" i="175"/>
  <c r="BH35" i="175"/>
  <c r="BG35" i="175"/>
  <c r="BF35" i="175"/>
  <c r="BE35" i="175"/>
  <c r="BD35" i="175"/>
  <c r="BC35" i="175"/>
  <c r="BB35" i="175"/>
  <c r="BA35" i="175"/>
  <c r="AZ35" i="175"/>
  <c r="AY35" i="175"/>
  <c r="AX35" i="175"/>
  <c r="AW35" i="175"/>
  <c r="AV35" i="175"/>
  <c r="AU35" i="175"/>
  <c r="AT35" i="175"/>
  <c r="AS35" i="175"/>
  <c r="AR35" i="175"/>
  <c r="AQ35" i="175"/>
  <c r="AP35" i="175"/>
  <c r="AO35" i="175"/>
  <c r="AN35" i="175"/>
  <c r="AM35" i="175"/>
  <c r="AL35" i="175"/>
  <c r="AK35" i="175"/>
  <c r="AJ35" i="175"/>
  <c r="AI35" i="175"/>
  <c r="AH35" i="175"/>
  <c r="AG35" i="175"/>
  <c r="AF35" i="175"/>
  <c r="AE35" i="175"/>
  <c r="AD35" i="175"/>
  <c r="AC35" i="175"/>
  <c r="AB35" i="175"/>
  <c r="AA35" i="175"/>
  <c r="Z35" i="175"/>
  <c r="Y35" i="175"/>
  <c r="X35" i="175"/>
  <c r="W35" i="175"/>
  <c r="V35" i="175"/>
  <c r="U35" i="175"/>
  <c r="T35" i="175"/>
  <c r="S35" i="175"/>
  <c r="R35" i="175"/>
  <c r="P35" i="175"/>
  <c r="O35" i="175"/>
  <c r="L35" i="175"/>
  <c r="K35" i="175"/>
  <c r="BI34" i="175"/>
  <c r="BH34" i="175"/>
  <c r="BG34" i="175"/>
  <c r="BF34" i="175"/>
  <c r="BE34" i="175"/>
  <c r="BD34" i="175"/>
  <c r="BC34" i="175"/>
  <c r="BB34" i="175"/>
  <c r="BA34" i="175"/>
  <c r="AZ34" i="175"/>
  <c r="AY34" i="175"/>
  <c r="AX34" i="175"/>
  <c r="AW34" i="175"/>
  <c r="AV34" i="175"/>
  <c r="AU34" i="175"/>
  <c r="AT34" i="175"/>
  <c r="AS34" i="175"/>
  <c r="AR34" i="175"/>
  <c r="AQ34" i="175"/>
  <c r="AP34" i="175"/>
  <c r="AO34" i="175"/>
  <c r="AN34" i="175"/>
  <c r="AM34" i="175"/>
  <c r="AL34" i="175"/>
  <c r="AK34" i="175"/>
  <c r="AJ34" i="175"/>
  <c r="AI34" i="175"/>
  <c r="AH34" i="175"/>
  <c r="AG34" i="175"/>
  <c r="AF34" i="175"/>
  <c r="AE34" i="175"/>
  <c r="AD34" i="175"/>
  <c r="AC34" i="175"/>
  <c r="AB34" i="175"/>
  <c r="AA34" i="175"/>
  <c r="Z34" i="175"/>
  <c r="Y34" i="175"/>
  <c r="X34" i="175"/>
  <c r="W34" i="175"/>
  <c r="V34" i="175"/>
  <c r="U34" i="175"/>
  <c r="T34" i="175"/>
  <c r="S34" i="175"/>
  <c r="R34" i="175"/>
  <c r="P34" i="175"/>
  <c r="O34" i="175"/>
  <c r="L34" i="175"/>
  <c r="K34" i="175"/>
  <c r="BI33" i="175"/>
  <c r="BH33" i="175"/>
  <c r="BG33" i="175"/>
  <c r="BF33" i="175"/>
  <c r="BE33" i="175"/>
  <c r="BD33" i="175"/>
  <c r="BC33" i="175"/>
  <c r="BB33" i="175"/>
  <c r="BA33" i="175"/>
  <c r="AZ33" i="175"/>
  <c r="AY33" i="175"/>
  <c r="AX33" i="175"/>
  <c r="AW33" i="175"/>
  <c r="AV33" i="175"/>
  <c r="AU33" i="175"/>
  <c r="AT33" i="175"/>
  <c r="AS33" i="175"/>
  <c r="AR33" i="175"/>
  <c r="AQ33" i="175"/>
  <c r="AP33" i="175"/>
  <c r="AO33" i="175"/>
  <c r="AN33" i="175"/>
  <c r="AM33" i="175"/>
  <c r="AL33" i="175"/>
  <c r="AK33" i="175"/>
  <c r="AJ33" i="175"/>
  <c r="AI33" i="175"/>
  <c r="AH33" i="175"/>
  <c r="AG33" i="175"/>
  <c r="AF33" i="175"/>
  <c r="AE33" i="175"/>
  <c r="AD33" i="175"/>
  <c r="AC33" i="175"/>
  <c r="AB33" i="175"/>
  <c r="AA33" i="175"/>
  <c r="Z33" i="175"/>
  <c r="Y33" i="175"/>
  <c r="X33" i="175"/>
  <c r="W33" i="175"/>
  <c r="V33" i="175"/>
  <c r="U33" i="175"/>
  <c r="T33" i="175"/>
  <c r="S33" i="175"/>
  <c r="R33" i="175"/>
  <c r="P33" i="175"/>
  <c r="O33" i="175"/>
  <c r="L33" i="175"/>
  <c r="K33" i="175"/>
  <c r="BI32" i="175"/>
  <c r="BH32" i="175"/>
  <c r="BG32" i="175"/>
  <c r="BF32" i="175"/>
  <c r="BE32" i="175"/>
  <c r="BD32" i="175"/>
  <c r="BC32" i="175"/>
  <c r="BB32" i="175"/>
  <c r="BA32" i="175"/>
  <c r="AZ32" i="175"/>
  <c r="AY32" i="175"/>
  <c r="AX32" i="175"/>
  <c r="AW32" i="175"/>
  <c r="AV32" i="175"/>
  <c r="AU32" i="175"/>
  <c r="AT32" i="175"/>
  <c r="AS32" i="175"/>
  <c r="AR32" i="175"/>
  <c r="AQ32" i="175"/>
  <c r="AP32" i="175"/>
  <c r="AO32" i="175"/>
  <c r="AN32" i="175"/>
  <c r="AM32" i="175"/>
  <c r="AL32" i="175"/>
  <c r="AK32" i="175"/>
  <c r="AJ32" i="175"/>
  <c r="AI32" i="175"/>
  <c r="AH32" i="175"/>
  <c r="AG32" i="175"/>
  <c r="AF32" i="175"/>
  <c r="AE32" i="175"/>
  <c r="AD32" i="175"/>
  <c r="AC32" i="175"/>
  <c r="AB32" i="175"/>
  <c r="AA32" i="175"/>
  <c r="Z32" i="175"/>
  <c r="Y32" i="175"/>
  <c r="X32" i="175"/>
  <c r="W32" i="175"/>
  <c r="V32" i="175"/>
  <c r="U32" i="175"/>
  <c r="T32" i="175"/>
  <c r="S32" i="175"/>
  <c r="R32" i="175"/>
  <c r="P32" i="175"/>
  <c r="O32" i="175"/>
  <c r="L32" i="175"/>
  <c r="K32" i="175"/>
  <c r="BI31" i="175"/>
  <c r="BH31" i="175"/>
  <c r="BG31" i="175"/>
  <c r="BF31" i="175"/>
  <c r="BE31" i="175"/>
  <c r="BD31" i="175"/>
  <c r="BC31" i="175"/>
  <c r="BB31" i="175"/>
  <c r="BA31" i="175"/>
  <c r="AZ31" i="175"/>
  <c r="AY31" i="175"/>
  <c r="AX31" i="175"/>
  <c r="AW31" i="175"/>
  <c r="AV31" i="175"/>
  <c r="AU31" i="175"/>
  <c r="AT31" i="175"/>
  <c r="AS31" i="175"/>
  <c r="AR31" i="175"/>
  <c r="AQ31" i="175"/>
  <c r="AP31" i="175"/>
  <c r="AO31" i="175"/>
  <c r="AN31" i="175"/>
  <c r="AM31" i="175"/>
  <c r="AL31" i="175"/>
  <c r="AK31" i="175"/>
  <c r="AJ31" i="175"/>
  <c r="AI31" i="175"/>
  <c r="AH31" i="175"/>
  <c r="AG31" i="175"/>
  <c r="AF31" i="175"/>
  <c r="AE31" i="175"/>
  <c r="AD31" i="175"/>
  <c r="AC31" i="175"/>
  <c r="AB31" i="175"/>
  <c r="AA31" i="175"/>
  <c r="Z31" i="175"/>
  <c r="Y31" i="175"/>
  <c r="X31" i="175"/>
  <c r="W31" i="175"/>
  <c r="V31" i="175"/>
  <c r="U31" i="175"/>
  <c r="T31" i="175"/>
  <c r="S31" i="175"/>
  <c r="R31" i="175"/>
  <c r="P31" i="175"/>
  <c r="O31" i="175"/>
  <c r="L31" i="175"/>
  <c r="K31" i="175"/>
  <c r="BI30" i="175"/>
  <c r="BH30" i="175"/>
  <c r="BG30" i="175"/>
  <c r="BF30" i="175"/>
  <c r="BE30" i="175"/>
  <c r="BD30" i="175"/>
  <c r="BC30" i="175"/>
  <c r="BB30" i="175"/>
  <c r="BA30" i="175"/>
  <c r="AZ30" i="175"/>
  <c r="AY30" i="175"/>
  <c r="AX30" i="175"/>
  <c r="AW30" i="175"/>
  <c r="AV30" i="175"/>
  <c r="AU30" i="175"/>
  <c r="AT30" i="175"/>
  <c r="AS30" i="175"/>
  <c r="AR30" i="175"/>
  <c r="AQ30" i="175"/>
  <c r="AP30" i="175"/>
  <c r="AO30" i="175"/>
  <c r="AN30" i="175"/>
  <c r="AM30" i="175"/>
  <c r="AL30" i="175"/>
  <c r="AK30" i="175"/>
  <c r="AJ30" i="175"/>
  <c r="AI30" i="175"/>
  <c r="AH30" i="175"/>
  <c r="AG30" i="175"/>
  <c r="AF30" i="175"/>
  <c r="AE30" i="175"/>
  <c r="AD30" i="175"/>
  <c r="AC30" i="175"/>
  <c r="AB30" i="175"/>
  <c r="AA30" i="175"/>
  <c r="Z30" i="175"/>
  <c r="Y30" i="175"/>
  <c r="X30" i="175"/>
  <c r="W30" i="175"/>
  <c r="V30" i="175"/>
  <c r="U30" i="175"/>
  <c r="T30" i="175"/>
  <c r="S30" i="175"/>
  <c r="R30" i="175"/>
  <c r="P30" i="175"/>
  <c r="O30" i="175"/>
  <c r="L30" i="175"/>
  <c r="K30" i="175"/>
  <c r="BI29" i="175"/>
  <c r="BH29" i="175"/>
  <c r="BG29" i="175"/>
  <c r="BF29" i="175"/>
  <c r="BE29" i="175"/>
  <c r="BD29" i="175"/>
  <c r="BC29" i="175"/>
  <c r="BB29" i="175"/>
  <c r="BA29" i="175"/>
  <c r="AZ29" i="175"/>
  <c r="AY29" i="175"/>
  <c r="AX29" i="175"/>
  <c r="AW29" i="175"/>
  <c r="AV29" i="175"/>
  <c r="AU29" i="175"/>
  <c r="AT29" i="175"/>
  <c r="AS29" i="175"/>
  <c r="AR29" i="175"/>
  <c r="AQ29" i="175"/>
  <c r="AP29" i="175"/>
  <c r="AO29" i="175"/>
  <c r="AN29" i="175"/>
  <c r="AM29" i="175"/>
  <c r="AL29" i="175"/>
  <c r="AK29" i="175"/>
  <c r="AJ29" i="175"/>
  <c r="AI29" i="175"/>
  <c r="AH29" i="175"/>
  <c r="AG29" i="175"/>
  <c r="AF29" i="175"/>
  <c r="AE29" i="175"/>
  <c r="AD29" i="175"/>
  <c r="AC29" i="175"/>
  <c r="AB29" i="175"/>
  <c r="AA29" i="175"/>
  <c r="Z29" i="175"/>
  <c r="Y29" i="175"/>
  <c r="X29" i="175"/>
  <c r="W29" i="175"/>
  <c r="V29" i="175"/>
  <c r="U29" i="175"/>
  <c r="T29" i="175"/>
  <c r="S29" i="175"/>
  <c r="R29" i="175"/>
  <c r="P29" i="175"/>
  <c r="O29" i="175"/>
  <c r="L29" i="175"/>
  <c r="K29" i="175"/>
  <c r="BI28" i="175"/>
  <c r="BH28" i="175"/>
  <c r="BG28" i="175"/>
  <c r="BF28" i="175"/>
  <c r="BE28" i="175"/>
  <c r="BD28" i="175"/>
  <c r="BC28" i="175"/>
  <c r="BB28" i="175"/>
  <c r="BA28" i="175"/>
  <c r="AZ28" i="175"/>
  <c r="AY28" i="175"/>
  <c r="AX28" i="175"/>
  <c r="AW28" i="175"/>
  <c r="AV28" i="175"/>
  <c r="AU28" i="175"/>
  <c r="AT28" i="175"/>
  <c r="AS28" i="175"/>
  <c r="AR28" i="175"/>
  <c r="AQ28" i="175"/>
  <c r="AP28" i="175"/>
  <c r="AO28" i="175"/>
  <c r="AN28" i="175"/>
  <c r="AM28" i="175"/>
  <c r="AL28" i="175"/>
  <c r="AK28" i="175"/>
  <c r="AJ28" i="175"/>
  <c r="AI28" i="175"/>
  <c r="AH28" i="175"/>
  <c r="AG28" i="175"/>
  <c r="AF28" i="175"/>
  <c r="AE28" i="175"/>
  <c r="AD28" i="175"/>
  <c r="AC28" i="175"/>
  <c r="AB28" i="175"/>
  <c r="AA28" i="175"/>
  <c r="Z28" i="175"/>
  <c r="Y28" i="175"/>
  <c r="X28" i="175"/>
  <c r="W28" i="175"/>
  <c r="V28" i="175"/>
  <c r="U28" i="175"/>
  <c r="T28" i="175"/>
  <c r="S28" i="175"/>
  <c r="R28" i="175"/>
  <c r="P28" i="175"/>
  <c r="O28" i="175"/>
  <c r="L28" i="175"/>
  <c r="K28" i="175"/>
  <c r="BI27" i="175"/>
  <c r="BH27" i="175"/>
  <c r="BG27" i="175"/>
  <c r="BF27" i="175"/>
  <c r="BE27" i="175"/>
  <c r="BD27" i="175"/>
  <c r="BC27" i="175"/>
  <c r="BB27" i="175"/>
  <c r="BA27" i="175"/>
  <c r="AZ27" i="175"/>
  <c r="AY27" i="175"/>
  <c r="AX27" i="175"/>
  <c r="AW27" i="175"/>
  <c r="AV27" i="175"/>
  <c r="AU27" i="175"/>
  <c r="AT27" i="175"/>
  <c r="AS27" i="175"/>
  <c r="AR27" i="175"/>
  <c r="AQ27" i="175"/>
  <c r="AP27" i="175"/>
  <c r="AO27" i="175"/>
  <c r="AN27" i="175"/>
  <c r="AM27" i="175"/>
  <c r="AL27" i="175"/>
  <c r="AK27" i="175"/>
  <c r="AJ27" i="175"/>
  <c r="AI27" i="175"/>
  <c r="AH27" i="175"/>
  <c r="AG27" i="175"/>
  <c r="AF27" i="175"/>
  <c r="AE27" i="175"/>
  <c r="AD27" i="175"/>
  <c r="AC27" i="175"/>
  <c r="AB27" i="175"/>
  <c r="AA27" i="175"/>
  <c r="Z27" i="175"/>
  <c r="Y27" i="175"/>
  <c r="X27" i="175"/>
  <c r="W27" i="175"/>
  <c r="V27" i="175"/>
  <c r="U27" i="175"/>
  <c r="T27" i="175"/>
  <c r="S27" i="175"/>
  <c r="R27" i="175"/>
  <c r="P27" i="175"/>
  <c r="O27" i="175"/>
  <c r="L27" i="175"/>
  <c r="K27" i="175"/>
  <c r="BI26" i="175"/>
  <c r="BH26" i="175"/>
  <c r="BG26" i="175"/>
  <c r="BF26" i="175"/>
  <c r="BE26" i="175"/>
  <c r="BD26" i="175"/>
  <c r="BC26" i="175"/>
  <c r="BB26" i="175"/>
  <c r="BA26" i="175"/>
  <c r="AZ26" i="175"/>
  <c r="AY26" i="175"/>
  <c r="AX26" i="175"/>
  <c r="AW26" i="175"/>
  <c r="AV26" i="175"/>
  <c r="AU26" i="175"/>
  <c r="AT26" i="175"/>
  <c r="AS26" i="175"/>
  <c r="AR26" i="175"/>
  <c r="AQ26" i="175"/>
  <c r="AP26" i="175"/>
  <c r="AO26" i="175"/>
  <c r="AN26" i="175"/>
  <c r="AM26" i="175"/>
  <c r="AL26" i="175"/>
  <c r="AK26" i="175"/>
  <c r="AJ26" i="175"/>
  <c r="AI26" i="175"/>
  <c r="AH26" i="175"/>
  <c r="AG26" i="175"/>
  <c r="AF26" i="175"/>
  <c r="AE26" i="175"/>
  <c r="AD26" i="175"/>
  <c r="AC26" i="175"/>
  <c r="AB26" i="175"/>
  <c r="AA26" i="175"/>
  <c r="Z26" i="175"/>
  <c r="Y26" i="175"/>
  <c r="X26" i="175"/>
  <c r="W26" i="175"/>
  <c r="V26" i="175"/>
  <c r="U26" i="175"/>
  <c r="T26" i="175"/>
  <c r="S26" i="175"/>
  <c r="R26" i="175"/>
  <c r="P26" i="175"/>
  <c r="O26" i="175"/>
  <c r="L26" i="175"/>
  <c r="K26" i="175"/>
  <c r="BI25" i="175"/>
  <c r="BH25" i="175"/>
  <c r="BG25" i="175"/>
  <c r="BF25" i="175"/>
  <c r="BE25" i="175"/>
  <c r="BD25" i="175"/>
  <c r="BC25" i="175"/>
  <c r="BB25" i="175"/>
  <c r="BA25" i="175"/>
  <c r="AZ25" i="175"/>
  <c r="AY25" i="175"/>
  <c r="AX25" i="175"/>
  <c r="AW25" i="175"/>
  <c r="AV25" i="175"/>
  <c r="AU25" i="175"/>
  <c r="AT25" i="175"/>
  <c r="AS25" i="175"/>
  <c r="AR25" i="175"/>
  <c r="AQ25" i="175"/>
  <c r="AP25" i="175"/>
  <c r="AO25" i="175"/>
  <c r="AN25" i="175"/>
  <c r="AM25" i="175"/>
  <c r="AL25" i="175"/>
  <c r="AK25" i="175"/>
  <c r="AJ25" i="175"/>
  <c r="AI25" i="175"/>
  <c r="AH25" i="175"/>
  <c r="AG25" i="175"/>
  <c r="AF25" i="175"/>
  <c r="AE25" i="175"/>
  <c r="AD25" i="175"/>
  <c r="AC25" i="175"/>
  <c r="AB25" i="175"/>
  <c r="AA25" i="175"/>
  <c r="Z25" i="175"/>
  <c r="Y25" i="175"/>
  <c r="X25" i="175"/>
  <c r="W25" i="175"/>
  <c r="V25" i="175"/>
  <c r="U25" i="175"/>
  <c r="T25" i="175"/>
  <c r="S25" i="175"/>
  <c r="R25" i="175"/>
  <c r="P25" i="175"/>
  <c r="O25" i="175"/>
  <c r="L25" i="175"/>
  <c r="K25" i="175"/>
  <c r="BI24" i="175"/>
  <c r="BH24" i="175"/>
  <c r="BG24" i="175"/>
  <c r="BF24" i="175"/>
  <c r="BE24" i="175"/>
  <c r="BD24" i="175"/>
  <c r="BC24" i="175"/>
  <c r="BB24" i="175"/>
  <c r="BA24" i="175"/>
  <c r="AZ24" i="175"/>
  <c r="AY24" i="175"/>
  <c r="AX24" i="175"/>
  <c r="AW24" i="175"/>
  <c r="AV24" i="175"/>
  <c r="AU24" i="175"/>
  <c r="AT24" i="175"/>
  <c r="AS24" i="175"/>
  <c r="AR24" i="175"/>
  <c r="AQ24" i="175"/>
  <c r="AP24" i="175"/>
  <c r="AO24" i="175"/>
  <c r="AN24" i="175"/>
  <c r="AM24" i="175"/>
  <c r="AL24" i="175"/>
  <c r="AK24" i="175"/>
  <c r="AJ24" i="175"/>
  <c r="AI24" i="175"/>
  <c r="AH24" i="175"/>
  <c r="AG24" i="175"/>
  <c r="AF24" i="175"/>
  <c r="AE24" i="175"/>
  <c r="AD24" i="175"/>
  <c r="AC24" i="175"/>
  <c r="AB24" i="175"/>
  <c r="AA24" i="175"/>
  <c r="Z24" i="175"/>
  <c r="Y24" i="175"/>
  <c r="X24" i="175"/>
  <c r="W24" i="175"/>
  <c r="V24" i="175"/>
  <c r="U24" i="175"/>
  <c r="T24" i="175"/>
  <c r="S24" i="175"/>
  <c r="R24" i="175"/>
  <c r="P24" i="175"/>
  <c r="O24" i="175"/>
  <c r="L24" i="175"/>
  <c r="K24" i="175"/>
  <c r="BI23" i="175"/>
  <c r="BH23" i="175"/>
  <c r="BG23" i="175"/>
  <c r="BF23" i="175"/>
  <c r="BE23" i="175"/>
  <c r="BD23" i="175"/>
  <c r="BC23" i="175"/>
  <c r="BB23" i="175"/>
  <c r="BA23" i="175"/>
  <c r="AZ23" i="175"/>
  <c r="AY23" i="175"/>
  <c r="AX23" i="175"/>
  <c r="AW23" i="175"/>
  <c r="AV23" i="175"/>
  <c r="AU23" i="175"/>
  <c r="AT23" i="175"/>
  <c r="AS23" i="175"/>
  <c r="AR23" i="175"/>
  <c r="AQ23" i="175"/>
  <c r="AP23" i="175"/>
  <c r="AO23" i="175"/>
  <c r="AN23" i="175"/>
  <c r="AM23" i="175"/>
  <c r="AL23" i="175"/>
  <c r="AK23" i="175"/>
  <c r="AJ23" i="175"/>
  <c r="AI23" i="175"/>
  <c r="AH23" i="175"/>
  <c r="AG23" i="175"/>
  <c r="AF23" i="175"/>
  <c r="AE23" i="175"/>
  <c r="AD23" i="175"/>
  <c r="AC23" i="175"/>
  <c r="AB23" i="175"/>
  <c r="AA23" i="175"/>
  <c r="Z23" i="175"/>
  <c r="Y23" i="175"/>
  <c r="X23" i="175"/>
  <c r="W23" i="175"/>
  <c r="V23" i="175"/>
  <c r="U23" i="175"/>
  <c r="T23" i="175"/>
  <c r="S23" i="175"/>
  <c r="R23" i="175"/>
  <c r="P23" i="175"/>
  <c r="O23" i="175"/>
  <c r="L23" i="175"/>
  <c r="K23" i="175"/>
  <c r="BI22" i="175"/>
  <c r="BH22" i="175"/>
  <c r="BG22" i="175"/>
  <c r="BF22" i="175"/>
  <c r="BE22" i="175"/>
  <c r="BD22" i="175"/>
  <c r="BC22" i="175"/>
  <c r="BB22" i="175"/>
  <c r="BA22" i="175"/>
  <c r="AZ22" i="175"/>
  <c r="AY22" i="175"/>
  <c r="AX22" i="175"/>
  <c r="AW22" i="175"/>
  <c r="AV22" i="175"/>
  <c r="AU22" i="175"/>
  <c r="AT22" i="175"/>
  <c r="AS22" i="175"/>
  <c r="AR22" i="175"/>
  <c r="AQ22" i="175"/>
  <c r="AP22" i="175"/>
  <c r="AO22" i="175"/>
  <c r="AN22" i="175"/>
  <c r="AM22" i="175"/>
  <c r="AL22" i="175"/>
  <c r="AK22" i="175"/>
  <c r="AJ22" i="175"/>
  <c r="AI22" i="175"/>
  <c r="AH22" i="175"/>
  <c r="AG22" i="175"/>
  <c r="AF22" i="175"/>
  <c r="AE22" i="175"/>
  <c r="AD22" i="175"/>
  <c r="AC22" i="175"/>
  <c r="AB22" i="175"/>
  <c r="AA22" i="175"/>
  <c r="Z22" i="175"/>
  <c r="Y22" i="175"/>
  <c r="X22" i="175"/>
  <c r="W22" i="175"/>
  <c r="V22" i="175"/>
  <c r="U22" i="175"/>
  <c r="T22" i="175"/>
  <c r="S22" i="175"/>
  <c r="R22" i="175"/>
  <c r="P22" i="175"/>
  <c r="O22" i="175"/>
  <c r="L22" i="175"/>
  <c r="K22" i="175"/>
  <c r="BI21" i="175"/>
  <c r="BH21" i="175"/>
  <c r="BG21" i="175"/>
  <c r="BF21" i="175"/>
  <c r="BE21" i="175"/>
  <c r="BD21" i="175"/>
  <c r="BC21" i="175"/>
  <c r="BB21" i="175"/>
  <c r="BA21" i="175"/>
  <c r="AZ21" i="175"/>
  <c r="AY21" i="175"/>
  <c r="AX21" i="175"/>
  <c r="AW21" i="175"/>
  <c r="AV21" i="175"/>
  <c r="AU21" i="175"/>
  <c r="AT21" i="175"/>
  <c r="AS21" i="175"/>
  <c r="AR21" i="175"/>
  <c r="AQ21" i="175"/>
  <c r="AP21" i="175"/>
  <c r="AO21" i="175"/>
  <c r="AN21" i="175"/>
  <c r="AM21" i="175"/>
  <c r="AL21" i="175"/>
  <c r="AK21" i="175"/>
  <c r="AJ21" i="175"/>
  <c r="AI21" i="175"/>
  <c r="AH21" i="175"/>
  <c r="AG21" i="175"/>
  <c r="AF21" i="175"/>
  <c r="AE21" i="175"/>
  <c r="AD21" i="175"/>
  <c r="AC21" i="175"/>
  <c r="AB21" i="175"/>
  <c r="AA21" i="175"/>
  <c r="Z21" i="175"/>
  <c r="Y21" i="175"/>
  <c r="X21" i="175"/>
  <c r="W21" i="175"/>
  <c r="V21" i="175"/>
  <c r="U21" i="175"/>
  <c r="T21" i="175"/>
  <c r="S21" i="175"/>
  <c r="R21" i="175"/>
  <c r="P21" i="175"/>
  <c r="O21" i="175"/>
  <c r="L21" i="175"/>
  <c r="K21" i="175"/>
  <c r="BI20" i="175"/>
  <c r="BH20" i="175"/>
  <c r="BG20" i="175"/>
  <c r="BF20" i="175"/>
  <c r="BE20" i="175"/>
  <c r="BD20" i="175"/>
  <c r="BC20" i="175"/>
  <c r="BB20" i="175"/>
  <c r="BA20" i="175"/>
  <c r="AZ20" i="175"/>
  <c r="AY20" i="175"/>
  <c r="AX20" i="175"/>
  <c r="AW20" i="175"/>
  <c r="AV20" i="175"/>
  <c r="AU20" i="175"/>
  <c r="AT20" i="175"/>
  <c r="AS20" i="175"/>
  <c r="AR20" i="175"/>
  <c r="AQ20" i="175"/>
  <c r="AP20" i="175"/>
  <c r="AO20" i="175"/>
  <c r="AN20" i="175"/>
  <c r="AM20" i="175"/>
  <c r="AL20" i="175"/>
  <c r="AK20" i="175"/>
  <c r="AJ20" i="175"/>
  <c r="AI20" i="175"/>
  <c r="AH20" i="175"/>
  <c r="AG20" i="175"/>
  <c r="AF20" i="175"/>
  <c r="AE20" i="175"/>
  <c r="AD20" i="175"/>
  <c r="AC20" i="175"/>
  <c r="AB20" i="175"/>
  <c r="AA20" i="175"/>
  <c r="Z20" i="175"/>
  <c r="Y20" i="175"/>
  <c r="X20" i="175"/>
  <c r="W20" i="175"/>
  <c r="V20" i="175"/>
  <c r="U20" i="175"/>
  <c r="T20" i="175"/>
  <c r="S20" i="175"/>
  <c r="R20" i="175"/>
  <c r="P20" i="175"/>
  <c r="O20" i="175"/>
  <c r="L20" i="175"/>
  <c r="K20" i="175"/>
  <c r="BI19" i="175"/>
  <c r="BH19" i="175"/>
  <c r="BG19" i="175"/>
  <c r="BF19" i="175"/>
  <c r="BE19" i="175"/>
  <c r="BD19" i="175"/>
  <c r="BC19" i="175"/>
  <c r="BB19" i="175"/>
  <c r="BA19" i="175"/>
  <c r="AZ19" i="175"/>
  <c r="AY19" i="175"/>
  <c r="AX19" i="175"/>
  <c r="AW19" i="175"/>
  <c r="AV19" i="175"/>
  <c r="AU19" i="175"/>
  <c r="AT19" i="175"/>
  <c r="AS19" i="175"/>
  <c r="AR19" i="175"/>
  <c r="AQ19" i="175"/>
  <c r="AP19" i="175"/>
  <c r="AO19" i="175"/>
  <c r="AN19" i="175"/>
  <c r="AM19" i="175"/>
  <c r="AL19" i="175"/>
  <c r="AK19" i="175"/>
  <c r="AJ19" i="175"/>
  <c r="AI19" i="175"/>
  <c r="AH19" i="175"/>
  <c r="AG19" i="175"/>
  <c r="AF19" i="175"/>
  <c r="AE19" i="175"/>
  <c r="AD19" i="175"/>
  <c r="AC19" i="175"/>
  <c r="AB19" i="175"/>
  <c r="AA19" i="175"/>
  <c r="Z19" i="175"/>
  <c r="Y19" i="175"/>
  <c r="X19" i="175"/>
  <c r="W19" i="175"/>
  <c r="V19" i="175"/>
  <c r="U19" i="175"/>
  <c r="T19" i="175"/>
  <c r="S19" i="175"/>
  <c r="R19" i="175"/>
  <c r="P19" i="175"/>
  <c r="O19" i="175"/>
  <c r="L19" i="175"/>
  <c r="K19" i="175"/>
  <c r="BI18" i="175"/>
  <c r="BH18" i="175"/>
  <c r="BG18" i="175"/>
  <c r="BF18" i="175"/>
  <c r="BE18" i="175"/>
  <c r="BD18" i="175"/>
  <c r="BC18" i="175"/>
  <c r="BB18" i="175"/>
  <c r="BA18" i="175"/>
  <c r="AZ18" i="175"/>
  <c r="AY18" i="175"/>
  <c r="AX18" i="175"/>
  <c r="AW18" i="175"/>
  <c r="AV18" i="175"/>
  <c r="AU18" i="175"/>
  <c r="AT18" i="175"/>
  <c r="AS18" i="175"/>
  <c r="AR18" i="175"/>
  <c r="AQ18" i="175"/>
  <c r="AP18" i="175"/>
  <c r="AO18" i="175"/>
  <c r="AN18" i="175"/>
  <c r="AM18" i="175"/>
  <c r="AL18" i="175"/>
  <c r="AK18" i="175"/>
  <c r="AJ18" i="175"/>
  <c r="AI18" i="175"/>
  <c r="AH18" i="175"/>
  <c r="AG18" i="175"/>
  <c r="AF18" i="175"/>
  <c r="AE18" i="175"/>
  <c r="AD18" i="175"/>
  <c r="AC18" i="175"/>
  <c r="AB18" i="175"/>
  <c r="AA18" i="175"/>
  <c r="Z18" i="175"/>
  <c r="Y18" i="175"/>
  <c r="X18" i="175"/>
  <c r="W18" i="175"/>
  <c r="V18" i="175"/>
  <c r="U18" i="175"/>
  <c r="T18" i="175"/>
  <c r="S18" i="175"/>
  <c r="R18" i="175"/>
  <c r="P18" i="175"/>
  <c r="O18" i="175"/>
  <c r="L18" i="175"/>
  <c r="K18" i="175"/>
  <c r="BI17" i="175"/>
  <c r="BH17" i="175"/>
  <c r="BG17" i="175"/>
  <c r="BF17" i="175"/>
  <c r="BE17" i="175"/>
  <c r="BD17" i="175"/>
  <c r="BC17" i="175"/>
  <c r="BB17" i="175"/>
  <c r="BA17" i="175"/>
  <c r="AZ17" i="175"/>
  <c r="AY17" i="175"/>
  <c r="AX17" i="175"/>
  <c r="AW17" i="175"/>
  <c r="AV17" i="175"/>
  <c r="AU17" i="175"/>
  <c r="AT17" i="175"/>
  <c r="AS17" i="175"/>
  <c r="AR17" i="175"/>
  <c r="AQ17" i="175"/>
  <c r="AP17" i="175"/>
  <c r="AO17" i="175"/>
  <c r="AN17" i="175"/>
  <c r="AM17" i="175"/>
  <c r="AL17" i="175"/>
  <c r="AK17" i="175"/>
  <c r="AJ17" i="175"/>
  <c r="AI17" i="175"/>
  <c r="AH17" i="175"/>
  <c r="AG17" i="175"/>
  <c r="AF17" i="175"/>
  <c r="AE17" i="175"/>
  <c r="AD17" i="175"/>
  <c r="AC17" i="175"/>
  <c r="AB17" i="175"/>
  <c r="AA17" i="175"/>
  <c r="Z17" i="175"/>
  <c r="Y17" i="175"/>
  <c r="X17" i="175"/>
  <c r="W17" i="175"/>
  <c r="V17" i="175"/>
  <c r="U17" i="175"/>
  <c r="T17" i="175"/>
  <c r="S17" i="175"/>
  <c r="R17" i="175"/>
  <c r="P17" i="175"/>
  <c r="O17" i="175"/>
  <c r="L17" i="175"/>
  <c r="K17" i="175"/>
  <c r="BI16" i="175"/>
  <c r="BH16" i="175"/>
  <c r="BG16" i="175"/>
  <c r="BF16" i="175"/>
  <c r="BE16" i="175"/>
  <c r="BD16" i="175"/>
  <c r="BC16" i="175"/>
  <c r="BB16" i="175"/>
  <c r="BA16" i="175"/>
  <c r="AZ16" i="175"/>
  <c r="AY16" i="175"/>
  <c r="AX16" i="175"/>
  <c r="AW16" i="175"/>
  <c r="AV16" i="175"/>
  <c r="AU16" i="175"/>
  <c r="AT16" i="175"/>
  <c r="AS16" i="175"/>
  <c r="AR16" i="175"/>
  <c r="AQ16" i="175"/>
  <c r="AP16" i="175"/>
  <c r="AO16" i="175"/>
  <c r="AN16" i="175"/>
  <c r="AM16" i="175"/>
  <c r="AL16" i="175"/>
  <c r="AK16" i="175"/>
  <c r="AJ16" i="175"/>
  <c r="AI16" i="175"/>
  <c r="AH16" i="175"/>
  <c r="AG16" i="175"/>
  <c r="AF16" i="175"/>
  <c r="AE16" i="175"/>
  <c r="AD16" i="175"/>
  <c r="AC16" i="175"/>
  <c r="AB16" i="175"/>
  <c r="AA16" i="175"/>
  <c r="Z16" i="175"/>
  <c r="Y16" i="175"/>
  <c r="X16" i="175"/>
  <c r="W16" i="175"/>
  <c r="V16" i="175"/>
  <c r="U16" i="175"/>
  <c r="T16" i="175"/>
  <c r="S16" i="175"/>
  <c r="R16" i="175"/>
  <c r="P16" i="175"/>
  <c r="O16" i="175"/>
  <c r="L16" i="175"/>
  <c r="K16" i="175"/>
  <c r="BI15" i="175"/>
  <c r="BH15" i="175"/>
  <c r="BG15" i="175"/>
  <c r="BF15" i="175"/>
  <c r="BE15" i="175"/>
  <c r="BD15" i="175"/>
  <c r="BC15" i="175"/>
  <c r="BB15" i="175"/>
  <c r="BA15" i="175"/>
  <c r="AZ15" i="175"/>
  <c r="AY15" i="175"/>
  <c r="AX15" i="175"/>
  <c r="AW15" i="175"/>
  <c r="AV15" i="175"/>
  <c r="AU15" i="175"/>
  <c r="AT15" i="175"/>
  <c r="AS15" i="175"/>
  <c r="AR15" i="175"/>
  <c r="AQ15" i="175"/>
  <c r="AP15" i="175"/>
  <c r="AO15" i="175"/>
  <c r="AN15" i="175"/>
  <c r="AM15" i="175"/>
  <c r="AL15" i="175"/>
  <c r="AK15" i="175"/>
  <c r="AJ15" i="175"/>
  <c r="AI15" i="175"/>
  <c r="AH15" i="175"/>
  <c r="AG15" i="175"/>
  <c r="AF15" i="175"/>
  <c r="AE15" i="175"/>
  <c r="AD15" i="175"/>
  <c r="AC15" i="175"/>
  <c r="AB15" i="175"/>
  <c r="AA15" i="175"/>
  <c r="Z15" i="175"/>
  <c r="Y15" i="175"/>
  <c r="X15" i="175"/>
  <c r="W15" i="175"/>
  <c r="V15" i="175"/>
  <c r="U15" i="175"/>
  <c r="T15" i="175"/>
  <c r="S15" i="175"/>
  <c r="R15" i="175"/>
  <c r="P15" i="175"/>
  <c r="O15" i="175"/>
  <c r="L15" i="175"/>
  <c r="K15" i="175"/>
  <c r="BI14" i="175"/>
  <c r="BH14" i="175"/>
  <c r="BG14" i="175"/>
  <c r="BF14" i="175"/>
  <c r="BE14" i="175"/>
  <c r="BD14" i="175"/>
  <c r="BC14" i="175"/>
  <c r="BB14" i="175"/>
  <c r="BA14" i="175"/>
  <c r="AZ14" i="175"/>
  <c r="AY14" i="175"/>
  <c r="AX14" i="175"/>
  <c r="AW14" i="175"/>
  <c r="AV14" i="175"/>
  <c r="AU14" i="175"/>
  <c r="AT14" i="175"/>
  <c r="AS14" i="175"/>
  <c r="AR14" i="175"/>
  <c r="AQ14" i="175"/>
  <c r="AP14" i="175"/>
  <c r="AO14" i="175"/>
  <c r="AN14" i="175"/>
  <c r="AM14" i="175"/>
  <c r="AL14" i="175"/>
  <c r="AK14" i="175"/>
  <c r="AJ14" i="175"/>
  <c r="AI14" i="175"/>
  <c r="AH14" i="175"/>
  <c r="AG14" i="175"/>
  <c r="AF14" i="175"/>
  <c r="AE14" i="175"/>
  <c r="AD14" i="175"/>
  <c r="AC14" i="175"/>
  <c r="AB14" i="175"/>
  <c r="AA14" i="175"/>
  <c r="Z14" i="175"/>
  <c r="Y14" i="175"/>
  <c r="X14" i="175"/>
  <c r="W14" i="175"/>
  <c r="V14" i="175"/>
  <c r="U14" i="175"/>
  <c r="T14" i="175"/>
  <c r="S14" i="175"/>
  <c r="R14" i="175"/>
  <c r="P14" i="175"/>
  <c r="O14" i="175"/>
  <c r="L14" i="175"/>
  <c r="K14" i="175"/>
  <c r="BI13" i="175"/>
  <c r="BH13" i="175"/>
  <c r="BG13" i="175"/>
  <c r="BF13" i="175"/>
  <c r="BE13" i="175"/>
  <c r="BD13" i="175"/>
  <c r="BC13" i="175"/>
  <c r="BB13" i="175"/>
  <c r="BA13" i="175"/>
  <c r="AZ13" i="175"/>
  <c r="AY13" i="175"/>
  <c r="AX13" i="175"/>
  <c r="AW13" i="175"/>
  <c r="AV13" i="175"/>
  <c r="AU13" i="175"/>
  <c r="AT13" i="175"/>
  <c r="AS13" i="175"/>
  <c r="AR13" i="175"/>
  <c r="AQ13" i="175"/>
  <c r="AP13" i="175"/>
  <c r="AO13" i="175"/>
  <c r="AN13" i="175"/>
  <c r="AM13" i="175"/>
  <c r="AL13" i="175"/>
  <c r="AK13" i="175"/>
  <c r="AJ13" i="175"/>
  <c r="AI13" i="175"/>
  <c r="AH13" i="175"/>
  <c r="AG13" i="175"/>
  <c r="AF13" i="175"/>
  <c r="AE13" i="175"/>
  <c r="AD13" i="175"/>
  <c r="AC13" i="175"/>
  <c r="AB13" i="175"/>
  <c r="AA13" i="175"/>
  <c r="Z13" i="175"/>
  <c r="Y13" i="175"/>
  <c r="X13" i="175"/>
  <c r="W13" i="175"/>
  <c r="V13" i="175"/>
  <c r="U13" i="175"/>
  <c r="T13" i="175"/>
  <c r="S13" i="175"/>
  <c r="R13" i="175"/>
  <c r="P13" i="175"/>
  <c r="O13" i="175"/>
  <c r="L13" i="175"/>
  <c r="K13" i="175"/>
  <c r="BI12" i="175"/>
  <c r="BH12" i="175"/>
  <c r="BG12" i="175"/>
  <c r="BF12" i="175"/>
  <c r="BE12" i="175"/>
  <c r="BD12" i="175"/>
  <c r="BC12" i="175"/>
  <c r="BB12" i="175"/>
  <c r="BA12" i="175"/>
  <c r="AZ12" i="175"/>
  <c r="AY12" i="175"/>
  <c r="AX12" i="175"/>
  <c r="AW12" i="175"/>
  <c r="AV12" i="175"/>
  <c r="AU12" i="175"/>
  <c r="AT12" i="175"/>
  <c r="AS12" i="175"/>
  <c r="AR12" i="175"/>
  <c r="AQ12" i="175"/>
  <c r="AP12" i="175"/>
  <c r="AO12" i="175"/>
  <c r="AN12" i="175"/>
  <c r="AM12" i="175"/>
  <c r="AL12" i="175"/>
  <c r="AK12" i="175"/>
  <c r="AJ12" i="175"/>
  <c r="AI12" i="175"/>
  <c r="AH12" i="175"/>
  <c r="AG12" i="175"/>
  <c r="AF12" i="175"/>
  <c r="AE12" i="175"/>
  <c r="AD12" i="175"/>
  <c r="AC12" i="175"/>
  <c r="AB12" i="175"/>
  <c r="AA12" i="175"/>
  <c r="Z12" i="175"/>
  <c r="Y12" i="175"/>
  <c r="X12" i="175"/>
  <c r="W12" i="175"/>
  <c r="V12" i="175"/>
  <c r="U12" i="175"/>
  <c r="T12" i="175"/>
  <c r="S12" i="175"/>
  <c r="R12" i="175"/>
  <c r="P12" i="175"/>
  <c r="O12" i="175"/>
  <c r="L12" i="175"/>
  <c r="K12" i="175"/>
  <c r="BI11" i="175"/>
  <c r="BH11" i="175"/>
  <c r="BG11" i="175"/>
  <c r="BF11" i="175"/>
  <c r="BE11" i="175"/>
  <c r="BD11" i="175"/>
  <c r="BC11" i="175"/>
  <c r="BB11" i="175"/>
  <c r="BA11" i="175"/>
  <c r="AZ11" i="175"/>
  <c r="AY11" i="175"/>
  <c r="AX11" i="175"/>
  <c r="AW11" i="175"/>
  <c r="AV11" i="175"/>
  <c r="AU11" i="175"/>
  <c r="AT11" i="175"/>
  <c r="AS11" i="175"/>
  <c r="AR11" i="175"/>
  <c r="AQ11" i="175"/>
  <c r="AP11" i="175"/>
  <c r="AO11" i="175"/>
  <c r="AN11" i="175"/>
  <c r="AM11" i="175"/>
  <c r="AL11" i="175"/>
  <c r="AK11" i="175"/>
  <c r="AJ11" i="175"/>
  <c r="AI11" i="175"/>
  <c r="AH11" i="175"/>
  <c r="AG11" i="175"/>
  <c r="AF11" i="175"/>
  <c r="AE11" i="175"/>
  <c r="AD11" i="175"/>
  <c r="AC11" i="175"/>
  <c r="AB11" i="175"/>
  <c r="AA11" i="175"/>
  <c r="Z11" i="175"/>
  <c r="Y11" i="175"/>
  <c r="X11" i="175"/>
  <c r="W11" i="175"/>
  <c r="V11" i="175"/>
  <c r="U11" i="175"/>
  <c r="T11" i="175"/>
  <c r="S11" i="175"/>
  <c r="R11" i="175"/>
  <c r="P11" i="175"/>
  <c r="O11" i="175"/>
  <c r="L11" i="175"/>
  <c r="K11" i="175"/>
  <c r="BI10" i="175"/>
  <c r="BH10" i="175"/>
  <c r="BG10" i="175"/>
  <c r="BF10" i="175"/>
  <c r="BE10" i="175"/>
  <c r="BD10" i="175"/>
  <c r="BC10" i="175"/>
  <c r="BB10" i="175"/>
  <c r="BA10" i="175"/>
  <c r="AZ10" i="175"/>
  <c r="AY10" i="175"/>
  <c r="AX10" i="175"/>
  <c r="AW10" i="175"/>
  <c r="AV10" i="175"/>
  <c r="AU10" i="175"/>
  <c r="AT10" i="175"/>
  <c r="AS10" i="175"/>
  <c r="AR10" i="175"/>
  <c r="AQ10" i="175"/>
  <c r="AP10" i="175"/>
  <c r="AO10" i="175"/>
  <c r="AN10" i="175"/>
  <c r="AM10" i="175"/>
  <c r="AL10" i="175"/>
  <c r="AK10" i="175"/>
  <c r="AJ10" i="175"/>
  <c r="AI10" i="175"/>
  <c r="AH10" i="175"/>
  <c r="AG10" i="175"/>
  <c r="AF10" i="175"/>
  <c r="AE10" i="175"/>
  <c r="AD10" i="175"/>
  <c r="AC10" i="175"/>
  <c r="AB10" i="175"/>
  <c r="AA10" i="175"/>
  <c r="Z10" i="175"/>
  <c r="Y10" i="175"/>
  <c r="X10" i="175"/>
  <c r="W10" i="175"/>
  <c r="V10" i="175"/>
  <c r="U10" i="175"/>
  <c r="T10" i="175"/>
  <c r="S10" i="175"/>
  <c r="R10" i="175"/>
  <c r="P10" i="175"/>
  <c r="O10" i="175"/>
  <c r="L10" i="175"/>
  <c r="K10" i="175"/>
  <c r="BI9" i="175"/>
  <c r="BH9" i="175"/>
  <c r="BG9" i="175"/>
  <c r="BF9" i="175"/>
  <c r="BE9" i="175"/>
  <c r="BD9" i="175"/>
  <c r="BC9" i="175"/>
  <c r="BB9" i="175"/>
  <c r="BA9" i="175"/>
  <c r="AZ9" i="175"/>
  <c r="AY9" i="175"/>
  <c r="AX9" i="175"/>
  <c r="AW9" i="175"/>
  <c r="AV9" i="175"/>
  <c r="AU9" i="175"/>
  <c r="AT9" i="175"/>
  <c r="AS9" i="175"/>
  <c r="AR9" i="175"/>
  <c r="AQ9" i="175"/>
  <c r="AP9" i="175"/>
  <c r="AO9" i="175"/>
  <c r="AN9" i="175"/>
  <c r="AM9" i="175"/>
  <c r="AL9" i="175"/>
  <c r="AK9" i="175"/>
  <c r="AJ9" i="175"/>
  <c r="AI9" i="175"/>
  <c r="AH9" i="175"/>
  <c r="AG9" i="175"/>
  <c r="AF9" i="175"/>
  <c r="AE9" i="175"/>
  <c r="AD9" i="175"/>
  <c r="AC9" i="175"/>
  <c r="AB9" i="175"/>
  <c r="AA9" i="175"/>
  <c r="Z9" i="175"/>
  <c r="Y9" i="175"/>
  <c r="X9" i="175"/>
  <c r="W9" i="175"/>
  <c r="V9" i="175"/>
  <c r="U9" i="175"/>
  <c r="T9" i="175"/>
  <c r="S9" i="175"/>
  <c r="R9" i="175"/>
  <c r="P9" i="175"/>
  <c r="O9" i="175"/>
  <c r="L9" i="175"/>
  <c r="K9" i="175"/>
  <c r="BI8" i="175"/>
  <c r="BH8" i="175"/>
  <c r="BG8" i="175"/>
  <c r="BF8" i="175"/>
  <c r="BE8" i="175"/>
  <c r="BD8" i="175"/>
  <c r="BC8" i="175"/>
  <c r="BB8" i="175"/>
  <c r="BA8" i="175"/>
  <c r="AZ8" i="175"/>
  <c r="AY8" i="175"/>
  <c r="AX8" i="175"/>
  <c r="AW8" i="175"/>
  <c r="AV8" i="175"/>
  <c r="AU8" i="175"/>
  <c r="AT8" i="175"/>
  <c r="AS8" i="175"/>
  <c r="AR8" i="175"/>
  <c r="AQ8" i="175"/>
  <c r="AP8" i="175"/>
  <c r="AO8" i="175"/>
  <c r="AN8" i="175"/>
  <c r="AM8" i="175"/>
  <c r="AL8" i="175"/>
  <c r="AK8" i="175"/>
  <c r="AJ8" i="175"/>
  <c r="AI8" i="175"/>
  <c r="AH8" i="175"/>
  <c r="AG8" i="175"/>
  <c r="AF8" i="175"/>
  <c r="AE8" i="175"/>
  <c r="AD8" i="175"/>
  <c r="AC8" i="175"/>
  <c r="AB8" i="175"/>
  <c r="AA8" i="175"/>
  <c r="Z8" i="175"/>
  <c r="Y8" i="175"/>
  <c r="X8" i="175"/>
  <c r="W8" i="175"/>
  <c r="V8" i="175"/>
  <c r="U8" i="175"/>
  <c r="T8" i="175"/>
  <c r="S8" i="175"/>
  <c r="R8" i="175"/>
  <c r="P8" i="175"/>
  <c r="O8" i="175"/>
  <c r="L8" i="175"/>
  <c r="K8" i="175"/>
  <c r="BI7" i="175"/>
  <c r="BI53" i="175" s="1"/>
  <c r="BH7" i="175"/>
  <c r="BH53" i="175" s="1"/>
  <c r="BG7" i="175"/>
  <c r="BG53" i="175" s="1"/>
  <c r="BF7" i="175"/>
  <c r="BF53" i="175" s="1"/>
  <c r="BE7" i="175"/>
  <c r="BE53" i="175" s="1"/>
  <c r="BD7" i="175"/>
  <c r="BD53" i="175" s="1"/>
  <c r="BC7" i="175"/>
  <c r="BC53" i="175" s="1"/>
  <c r="BB7" i="175"/>
  <c r="BB53" i="175" s="1"/>
  <c r="BA7" i="175"/>
  <c r="BA53" i="175" s="1"/>
  <c r="AZ7" i="175"/>
  <c r="AZ53" i="175" s="1"/>
  <c r="AY7" i="175"/>
  <c r="AY53" i="175" s="1"/>
  <c r="AX7" i="175"/>
  <c r="AX53" i="175" s="1"/>
  <c r="AW7" i="175"/>
  <c r="AW53" i="175" s="1"/>
  <c r="AV7" i="175"/>
  <c r="AV53" i="175" s="1"/>
  <c r="AU7" i="175"/>
  <c r="AU53" i="175" s="1"/>
  <c r="AT7" i="175"/>
  <c r="AT53" i="175" s="1"/>
  <c r="AS7" i="175"/>
  <c r="AS53" i="175" s="1"/>
  <c r="AR7" i="175"/>
  <c r="AR53" i="175" s="1"/>
  <c r="AQ7" i="175"/>
  <c r="AQ53" i="175" s="1"/>
  <c r="AP7" i="175"/>
  <c r="AP53" i="175" s="1"/>
  <c r="AO7" i="175"/>
  <c r="AO53" i="175" s="1"/>
  <c r="AN7" i="175"/>
  <c r="AN53" i="175" s="1"/>
  <c r="AM7" i="175"/>
  <c r="AM53" i="175" s="1"/>
  <c r="AL7" i="175"/>
  <c r="AL53" i="175" s="1"/>
  <c r="AK7" i="175"/>
  <c r="AK53" i="175" s="1"/>
  <c r="AJ7" i="175"/>
  <c r="AJ53" i="175" s="1"/>
  <c r="AI7" i="175"/>
  <c r="AI53" i="175" s="1"/>
  <c r="AH7" i="175"/>
  <c r="AH53" i="175" s="1"/>
  <c r="AG7" i="175"/>
  <c r="AG53" i="175" s="1"/>
  <c r="AF7" i="175"/>
  <c r="AF53" i="175" s="1"/>
  <c r="AE7" i="175"/>
  <c r="AE53" i="175" s="1"/>
  <c r="AD7" i="175"/>
  <c r="AD53" i="175" s="1"/>
  <c r="AC7" i="175"/>
  <c r="AC53" i="175" s="1"/>
  <c r="AB7" i="175"/>
  <c r="AB53" i="175" s="1"/>
  <c r="AA7" i="175"/>
  <c r="AA53" i="175" s="1"/>
  <c r="Z7" i="175"/>
  <c r="Z53" i="175" s="1"/>
  <c r="Y7" i="175"/>
  <c r="Y53" i="175" s="1"/>
  <c r="X7" i="175"/>
  <c r="X53" i="175" s="1"/>
  <c r="W7" i="175"/>
  <c r="W53" i="175" s="1"/>
  <c r="V7" i="175"/>
  <c r="V53" i="175" s="1"/>
  <c r="U7" i="175"/>
  <c r="U53" i="175" s="1"/>
  <c r="T7" i="175"/>
  <c r="S7" i="175"/>
  <c r="S53" i="175" s="1"/>
  <c r="R7" i="175"/>
  <c r="R53" i="175" s="1"/>
  <c r="P7" i="175"/>
  <c r="P53" i="175" s="1"/>
  <c r="O7" i="175"/>
  <c r="O53" i="175" s="1"/>
  <c r="L7" i="175"/>
  <c r="L53" i="175" s="1"/>
  <c r="K7" i="175"/>
  <c r="AC1" i="175"/>
  <c r="Q53" i="174"/>
  <c r="N53" i="174"/>
  <c r="I53" i="174"/>
  <c r="H53" i="174"/>
  <c r="F53" i="174"/>
  <c r="E53" i="174"/>
  <c r="BI52" i="174"/>
  <c r="BH52" i="174"/>
  <c r="BG52" i="174"/>
  <c r="BF52" i="174"/>
  <c r="BE52" i="174"/>
  <c r="BD52" i="174"/>
  <c r="BC52" i="174"/>
  <c r="BB52" i="174"/>
  <c r="BA52" i="174"/>
  <c r="AZ52" i="174"/>
  <c r="AY52" i="174"/>
  <c r="AX52" i="174"/>
  <c r="AW52" i="174"/>
  <c r="AV52" i="174"/>
  <c r="AU52" i="174"/>
  <c r="AT52" i="174"/>
  <c r="AS52" i="174"/>
  <c r="AR52" i="174"/>
  <c r="AQ52" i="174"/>
  <c r="AP52" i="174"/>
  <c r="AO52" i="174"/>
  <c r="AN52" i="174"/>
  <c r="AM52" i="174"/>
  <c r="AL52" i="174"/>
  <c r="AK52" i="174"/>
  <c r="AJ52" i="174"/>
  <c r="AI52" i="174"/>
  <c r="AH52" i="174"/>
  <c r="AG52" i="174"/>
  <c r="AF52" i="174"/>
  <c r="AE52" i="174"/>
  <c r="AD52" i="174"/>
  <c r="AC52" i="174"/>
  <c r="AB52" i="174"/>
  <c r="AA52" i="174"/>
  <c r="Z52" i="174"/>
  <c r="Y52" i="174"/>
  <c r="X52" i="174"/>
  <c r="W52" i="174"/>
  <c r="V52" i="174"/>
  <c r="U52" i="174"/>
  <c r="T52" i="174"/>
  <c r="S52" i="174"/>
  <c r="R52" i="174"/>
  <c r="P52" i="174"/>
  <c r="O52" i="174"/>
  <c r="L52" i="174"/>
  <c r="K52" i="174"/>
  <c r="BI51" i="174"/>
  <c r="BH51" i="174"/>
  <c r="BG51" i="174"/>
  <c r="BF51" i="174"/>
  <c r="BE51" i="174"/>
  <c r="BD51" i="174"/>
  <c r="BC51" i="174"/>
  <c r="BB51" i="174"/>
  <c r="BA51" i="174"/>
  <c r="AZ51" i="174"/>
  <c r="AY51" i="174"/>
  <c r="AX51" i="174"/>
  <c r="AW51" i="174"/>
  <c r="AV51" i="174"/>
  <c r="AU51" i="174"/>
  <c r="AT51" i="174"/>
  <c r="AS51" i="174"/>
  <c r="AR51" i="174"/>
  <c r="AQ51" i="174"/>
  <c r="AP51" i="174"/>
  <c r="AO51" i="174"/>
  <c r="AN51" i="174"/>
  <c r="AM51" i="174"/>
  <c r="AL51" i="174"/>
  <c r="AK51" i="174"/>
  <c r="AJ51" i="174"/>
  <c r="AI51" i="174"/>
  <c r="AH51" i="174"/>
  <c r="AG51" i="174"/>
  <c r="AF51" i="174"/>
  <c r="AE51" i="174"/>
  <c r="AD51" i="174"/>
  <c r="AC51" i="174"/>
  <c r="AB51" i="174"/>
  <c r="AA51" i="174"/>
  <c r="Z51" i="174"/>
  <c r="Y51" i="174"/>
  <c r="X51" i="174"/>
  <c r="W51" i="174"/>
  <c r="V51" i="174"/>
  <c r="U51" i="174"/>
  <c r="T51" i="174"/>
  <c r="S51" i="174"/>
  <c r="R51" i="174"/>
  <c r="P51" i="174"/>
  <c r="O51" i="174"/>
  <c r="L51" i="174"/>
  <c r="K51" i="174"/>
  <c r="BI50" i="174"/>
  <c r="BH50" i="174"/>
  <c r="BG50" i="174"/>
  <c r="BF50" i="174"/>
  <c r="BE50" i="174"/>
  <c r="BD50" i="174"/>
  <c r="BC50" i="174"/>
  <c r="BB50" i="174"/>
  <c r="BA50" i="174"/>
  <c r="AZ50" i="174"/>
  <c r="AY50" i="174"/>
  <c r="AX50" i="174"/>
  <c r="AW50" i="174"/>
  <c r="AV50" i="174"/>
  <c r="AU50" i="174"/>
  <c r="AT50" i="174"/>
  <c r="AS50" i="174"/>
  <c r="AR50" i="174"/>
  <c r="AQ50" i="174"/>
  <c r="AP50" i="174"/>
  <c r="AO50" i="174"/>
  <c r="AN50" i="174"/>
  <c r="AM50" i="174"/>
  <c r="AL50" i="174"/>
  <c r="AK50" i="174"/>
  <c r="AJ50" i="174"/>
  <c r="AI50" i="174"/>
  <c r="AH50" i="174"/>
  <c r="AG50" i="174"/>
  <c r="AF50" i="174"/>
  <c r="AE50" i="174"/>
  <c r="AD50" i="174"/>
  <c r="AC50" i="174"/>
  <c r="AB50" i="174"/>
  <c r="AA50" i="174"/>
  <c r="Z50" i="174"/>
  <c r="Y50" i="174"/>
  <c r="X50" i="174"/>
  <c r="W50" i="174"/>
  <c r="V50" i="174"/>
  <c r="U50" i="174"/>
  <c r="T50" i="174"/>
  <c r="S50" i="174"/>
  <c r="R50" i="174"/>
  <c r="P50" i="174"/>
  <c r="O50" i="174"/>
  <c r="L50" i="174"/>
  <c r="K50" i="174"/>
  <c r="BI49" i="174"/>
  <c r="BH49" i="174"/>
  <c r="BG49" i="174"/>
  <c r="BF49" i="174"/>
  <c r="BE49" i="174"/>
  <c r="BD49" i="174"/>
  <c r="BC49" i="174"/>
  <c r="BB49" i="174"/>
  <c r="BA49" i="174"/>
  <c r="AZ49" i="174"/>
  <c r="AY49" i="174"/>
  <c r="AX49" i="174"/>
  <c r="AW49" i="174"/>
  <c r="AV49" i="174"/>
  <c r="AU49" i="174"/>
  <c r="AT49" i="174"/>
  <c r="AS49" i="174"/>
  <c r="AR49" i="174"/>
  <c r="AQ49" i="174"/>
  <c r="AP49" i="174"/>
  <c r="AO49" i="174"/>
  <c r="AN49" i="174"/>
  <c r="AM49" i="174"/>
  <c r="AL49" i="174"/>
  <c r="AK49" i="174"/>
  <c r="AJ49" i="174"/>
  <c r="AI49" i="174"/>
  <c r="AH49" i="174"/>
  <c r="AG49" i="174"/>
  <c r="AF49" i="174"/>
  <c r="AE49" i="174"/>
  <c r="AD49" i="174"/>
  <c r="AC49" i="174"/>
  <c r="AB49" i="174"/>
  <c r="AA49" i="174"/>
  <c r="Z49" i="174"/>
  <c r="Y49" i="174"/>
  <c r="X49" i="174"/>
  <c r="W49" i="174"/>
  <c r="V49" i="174"/>
  <c r="U49" i="174"/>
  <c r="T49" i="174"/>
  <c r="S49" i="174"/>
  <c r="R49" i="174"/>
  <c r="P49" i="174"/>
  <c r="O49" i="174"/>
  <c r="L49" i="174"/>
  <c r="K49" i="174"/>
  <c r="BI48" i="174"/>
  <c r="BH48" i="174"/>
  <c r="BG48" i="174"/>
  <c r="BF48" i="174"/>
  <c r="BE48" i="174"/>
  <c r="BD48" i="174"/>
  <c r="BC48" i="174"/>
  <c r="BB48" i="174"/>
  <c r="BA48" i="174"/>
  <c r="AZ48" i="174"/>
  <c r="AY48" i="174"/>
  <c r="AX48" i="174"/>
  <c r="AW48" i="174"/>
  <c r="AV48" i="174"/>
  <c r="AU48" i="174"/>
  <c r="AT48" i="174"/>
  <c r="AS48" i="174"/>
  <c r="AR48" i="174"/>
  <c r="AQ48" i="174"/>
  <c r="AP48" i="174"/>
  <c r="AO48" i="174"/>
  <c r="AN48" i="174"/>
  <c r="AM48" i="174"/>
  <c r="AL48" i="174"/>
  <c r="AK48" i="174"/>
  <c r="AJ48" i="174"/>
  <c r="AI48" i="174"/>
  <c r="AH48" i="174"/>
  <c r="AG48" i="174"/>
  <c r="AF48" i="174"/>
  <c r="AE48" i="174"/>
  <c r="AD48" i="174"/>
  <c r="AC48" i="174"/>
  <c r="AB48" i="174"/>
  <c r="AA48" i="174"/>
  <c r="Z48" i="174"/>
  <c r="Y48" i="174"/>
  <c r="X48" i="174"/>
  <c r="W48" i="174"/>
  <c r="V48" i="174"/>
  <c r="U48" i="174"/>
  <c r="T48" i="174"/>
  <c r="S48" i="174"/>
  <c r="R48" i="174"/>
  <c r="P48" i="174"/>
  <c r="O48" i="174"/>
  <c r="L48" i="174"/>
  <c r="K48" i="174"/>
  <c r="BI47" i="174"/>
  <c r="BH47" i="174"/>
  <c r="BG47" i="174"/>
  <c r="BF47" i="174"/>
  <c r="BE47" i="174"/>
  <c r="BD47" i="174"/>
  <c r="BC47" i="174"/>
  <c r="BB47" i="174"/>
  <c r="BA47" i="174"/>
  <c r="AZ47" i="174"/>
  <c r="AY47" i="174"/>
  <c r="AX47" i="174"/>
  <c r="AW47" i="174"/>
  <c r="AV47" i="174"/>
  <c r="AU47" i="174"/>
  <c r="AT47" i="174"/>
  <c r="AS47" i="174"/>
  <c r="AR47" i="174"/>
  <c r="AQ47" i="174"/>
  <c r="AP47" i="174"/>
  <c r="AO47" i="174"/>
  <c r="AN47" i="174"/>
  <c r="AM47" i="174"/>
  <c r="AL47" i="174"/>
  <c r="AK47" i="174"/>
  <c r="AJ47" i="174"/>
  <c r="AI47" i="174"/>
  <c r="AH47" i="174"/>
  <c r="AG47" i="174"/>
  <c r="AF47" i="174"/>
  <c r="AE47" i="174"/>
  <c r="AD47" i="174"/>
  <c r="AC47" i="174"/>
  <c r="AB47" i="174"/>
  <c r="AA47" i="174"/>
  <c r="Z47" i="174"/>
  <c r="Y47" i="174"/>
  <c r="X47" i="174"/>
  <c r="W47" i="174"/>
  <c r="V47" i="174"/>
  <c r="U47" i="174"/>
  <c r="T47" i="174"/>
  <c r="S47" i="174"/>
  <c r="R47" i="174"/>
  <c r="P47" i="174"/>
  <c r="O47" i="174"/>
  <c r="L47" i="174"/>
  <c r="K47" i="174"/>
  <c r="BI46" i="174"/>
  <c r="BH46" i="174"/>
  <c r="BG46" i="174"/>
  <c r="BF46" i="174"/>
  <c r="BE46" i="174"/>
  <c r="BD46" i="174"/>
  <c r="BC46" i="174"/>
  <c r="BB46" i="174"/>
  <c r="BA46" i="174"/>
  <c r="AZ46" i="174"/>
  <c r="AY46" i="174"/>
  <c r="AX46" i="174"/>
  <c r="AW46" i="174"/>
  <c r="AV46" i="174"/>
  <c r="AU46" i="174"/>
  <c r="AT46" i="174"/>
  <c r="AS46" i="174"/>
  <c r="AR46" i="174"/>
  <c r="AQ46" i="174"/>
  <c r="AP46" i="174"/>
  <c r="AO46" i="174"/>
  <c r="AN46" i="174"/>
  <c r="AM46" i="174"/>
  <c r="AL46" i="174"/>
  <c r="AK46" i="174"/>
  <c r="AJ46" i="174"/>
  <c r="AI46" i="174"/>
  <c r="AH46" i="174"/>
  <c r="AG46" i="174"/>
  <c r="AF46" i="174"/>
  <c r="AE46" i="174"/>
  <c r="AD46" i="174"/>
  <c r="AC46" i="174"/>
  <c r="AB46" i="174"/>
  <c r="AA46" i="174"/>
  <c r="Z46" i="174"/>
  <c r="Y46" i="174"/>
  <c r="X46" i="174"/>
  <c r="W46" i="174"/>
  <c r="V46" i="174"/>
  <c r="U46" i="174"/>
  <c r="T46" i="174"/>
  <c r="S46" i="174"/>
  <c r="R46" i="174"/>
  <c r="P46" i="174"/>
  <c r="O46" i="174"/>
  <c r="L46" i="174"/>
  <c r="K46" i="174"/>
  <c r="BI45" i="174"/>
  <c r="BH45" i="174"/>
  <c r="BG45" i="174"/>
  <c r="BF45" i="174"/>
  <c r="BE45" i="174"/>
  <c r="BD45" i="174"/>
  <c r="BC45" i="174"/>
  <c r="BB45" i="174"/>
  <c r="BA45" i="174"/>
  <c r="AZ45" i="174"/>
  <c r="AY45" i="174"/>
  <c r="AX45" i="174"/>
  <c r="AW45" i="174"/>
  <c r="AV45" i="174"/>
  <c r="AU45" i="174"/>
  <c r="AT45" i="174"/>
  <c r="AS45" i="174"/>
  <c r="AR45" i="174"/>
  <c r="AQ45" i="174"/>
  <c r="AP45" i="174"/>
  <c r="AO45" i="174"/>
  <c r="AN45" i="174"/>
  <c r="AM45" i="174"/>
  <c r="AL45" i="174"/>
  <c r="AK45" i="174"/>
  <c r="AJ45" i="174"/>
  <c r="AI45" i="174"/>
  <c r="AH45" i="174"/>
  <c r="AG45" i="174"/>
  <c r="AF45" i="174"/>
  <c r="AE45" i="174"/>
  <c r="AD45" i="174"/>
  <c r="AC45" i="174"/>
  <c r="AB45" i="174"/>
  <c r="AA45" i="174"/>
  <c r="Z45" i="174"/>
  <c r="Y45" i="174"/>
  <c r="X45" i="174"/>
  <c r="W45" i="174"/>
  <c r="V45" i="174"/>
  <c r="U45" i="174"/>
  <c r="T45" i="174"/>
  <c r="S45" i="174"/>
  <c r="R45" i="174"/>
  <c r="P45" i="174"/>
  <c r="O45" i="174"/>
  <c r="L45" i="174"/>
  <c r="K45" i="174"/>
  <c r="BI44" i="174"/>
  <c r="BH44" i="174"/>
  <c r="BG44" i="174"/>
  <c r="BF44" i="174"/>
  <c r="BE44" i="174"/>
  <c r="BD44" i="174"/>
  <c r="BC44" i="174"/>
  <c r="BB44" i="174"/>
  <c r="BA44" i="174"/>
  <c r="AZ44" i="174"/>
  <c r="AY44" i="174"/>
  <c r="AX44" i="174"/>
  <c r="AW44" i="174"/>
  <c r="AV44" i="174"/>
  <c r="AU44" i="174"/>
  <c r="AT44" i="174"/>
  <c r="AS44" i="174"/>
  <c r="AR44" i="174"/>
  <c r="AQ44" i="174"/>
  <c r="AP44" i="174"/>
  <c r="AO44" i="174"/>
  <c r="AN44" i="174"/>
  <c r="AM44" i="174"/>
  <c r="AL44" i="174"/>
  <c r="AK44" i="174"/>
  <c r="AJ44" i="174"/>
  <c r="AI44" i="174"/>
  <c r="AH44" i="174"/>
  <c r="AG44" i="174"/>
  <c r="AF44" i="174"/>
  <c r="AE44" i="174"/>
  <c r="AD44" i="174"/>
  <c r="AC44" i="174"/>
  <c r="AB44" i="174"/>
  <c r="AA44" i="174"/>
  <c r="Z44" i="174"/>
  <c r="Y44" i="174"/>
  <c r="X44" i="174"/>
  <c r="W44" i="174"/>
  <c r="V44" i="174"/>
  <c r="U44" i="174"/>
  <c r="T44" i="174"/>
  <c r="S44" i="174"/>
  <c r="R44" i="174"/>
  <c r="P44" i="174"/>
  <c r="O44" i="174"/>
  <c r="L44" i="174"/>
  <c r="K44" i="174"/>
  <c r="BI43" i="174"/>
  <c r="BH43" i="174"/>
  <c r="BG43" i="174"/>
  <c r="BF43" i="174"/>
  <c r="BE43" i="174"/>
  <c r="BD43" i="174"/>
  <c r="BC43" i="174"/>
  <c r="BB43" i="174"/>
  <c r="BA43" i="174"/>
  <c r="AZ43" i="174"/>
  <c r="AY43" i="174"/>
  <c r="AX43" i="174"/>
  <c r="AW43" i="174"/>
  <c r="AV43" i="174"/>
  <c r="AU43" i="174"/>
  <c r="AT43" i="174"/>
  <c r="AS43" i="174"/>
  <c r="AR43" i="174"/>
  <c r="AQ43" i="174"/>
  <c r="AP43" i="174"/>
  <c r="AO43" i="174"/>
  <c r="AN43" i="174"/>
  <c r="AM43" i="174"/>
  <c r="AL43" i="174"/>
  <c r="AK43" i="174"/>
  <c r="AJ43" i="174"/>
  <c r="AI43" i="174"/>
  <c r="AH43" i="174"/>
  <c r="AG43" i="174"/>
  <c r="AF43" i="174"/>
  <c r="AE43" i="174"/>
  <c r="AD43" i="174"/>
  <c r="AC43" i="174"/>
  <c r="AB43" i="174"/>
  <c r="AA43" i="174"/>
  <c r="Z43" i="174"/>
  <c r="Y43" i="174"/>
  <c r="X43" i="174"/>
  <c r="W43" i="174"/>
  <c r="V43" i="174"/>
  <c r="U43" i="174"/>
  <c r="T43" i="174"/>
  <c r="S43" i="174"/>
  <c r="R43" i="174"/>
  <c r="P43" i="174"/>
  <c r="O43" i="174"/>
  <c r="L43" i="174"/>
  <c r="K43" i="174"/>
  <c r="BI42" i="174"/>
  <c r="BH42" i="174"/>
  <c r="BG42" i="174"/>
  <c r="BF42" i="174"/>
  <c r="BE42" i="174"/>
  <c r="BD42" i="174"/>
  <c r="BC42" i="174"/>
  <c r="BB42" i="174"/>
  <c r="BA42" i="174"/>
  <c r="AZ42" i="174"/>
  <c r="AY42" i="174"/>
  <c r="AX42" i="174"/>
  <c r="AW42" i="174"/>
  <c r="AV42" i="174"/>
  <c r="AU42" i="174"/>
  <c r="AT42" i="174"/>
  <c r="AS42" i="174"/>
  <c r="AR42" i="174"/>
  <c r="AQ42" i="174"/>
  <c r="AP42" i="174"/>
  <c r="AO42" i="174"/>
  <c r="AN42" i="174"/>
  <c r="AM42" i="174"/>
  <c r="AL42" i="174"/>
  <c r="AK42" i="174"/>
  <c r="AJ42" i="174"/>
  <c r="AI42" i="174"/>
  <c r="AH42" i="174"/>
  <c r="AG42" i="174"/>
  <c r="AF42" i="174"/>
  <c r="AE42" i="174"/>
  <c r="AD42" i="174"/>
  <c r="AC42" i="174"/>
  <c r="AB42" i="174"/>
  <c r="AA42" i="174"/>
  <c r="Z42" i="174"/>
  <c r="Y42" i="174"/>
  <c r="X42" i="174"/>
  <c r="W42" i="174"/>
  <c r="V42" i="174"/>
  <c r="U42" i="174"/>
  <c r="T42" i="174"/>
  <c r="S42" i="174"/>
  <c r="R42" i="174"/>
  <c r="P42" i="174"/>
  <c r="O42" i="174"/>
  <c r="L42" i="174"/>
  <c r="K42" i="174"/>
  <c r="BI41" i="174"/>
  <c r="BH41" i="174"/>
  <c r="BG41" i="174"/>
  <c r="BF41" i="174"/>
  <c r="BE41" i="174"/>
  <c r="BD41" i="174"/>
  <c r="BC41" i="174"/>
  <c r="BB41" i="174"/>
  <c r="BA41" i="174"/>
  <c r="AZ41" i="174"/>
  <c r="AY41" i="174"/>
  <c r="AX41" i="174"/>
  <c r="AW41" i="174"/>
  <c r="AV41" i="174"/>
  <c r="AU41" i="174"/>
  <c r="AT41" i="174"/>
  <c r="AS41" i="174"/>
  <c r="AR41" i="174"/>
  <c r="AQ41" i="174"/>
  <c r="AP41" i="174"/>
  <c r="AO41" i="174"/>
  <c r="AN41" i="174"/>
  <c r="AM41" i="174"/>
  <c r="AL41" i="174"/>
  <c r="AK41" i="174"/>
  <c r="AJ41" i="174"/>
  <c r="AI41" i="174"/>
  <c r="AH41" i="174"/>
  <c r="AG41" i="174"/>
  <c r="AF41" i="174"/>
  <c r="AE41" i="174"/>
  <c r="AD41" i="174"/>
  <c r="AC41" i="174"/>
  <c r="AB41" i="174"/>
  <c r="AA41" i="174"/>
  <c r="Z41" i="174"/>
  <c r="Y41" i="174"/>
  <c r="X41" i="174"/>
  <c r="W41" i="174"/>
  <c r="V41" i="174"/>
  <c r="U41" i="174"/>
  <c r="T41" i="174"/>
  <c r="S41" i="174"/>
  <c r="R41" i="174"/>
  <c r="P41" i="174"/>
  <c r="O41" i="174"/>
  <c r="L41" i="174"/>
  <c r="K41" i="174"/>
  <c r="BI40" i="174"/>
  <c r="BH40" i="174"/>
  <c r="BG40" i="174"/>
  <c r="BF40" i="174"/>
  <c r="BE40" i="174"/>
  <c r="BD40" i="174"/>
  <c r="BC40" i="174"/>
  <c r="BB40" i="174"/>
  <c r="BA40" i="174"/>
  <c r="AZ40" i="174"/>
  <c r="AY40" i="174"/>
  <c r="AX40" i="174"/>
  <c r="AW40" i="174"/>
  <c r="AV40" i="174"/>
  <c r="AU40" i="174"/>
  <c r="AT40" i="174"/>
  <c r="AS40" i="174"/>
  <c r="AR40" i="174"/>
  <c r="AQ40" i="174"/>
  <c r="AP40" i="174"/>
  <c r="AO40" i="174"/>
  <c r="AN40" i="174"/>
  <c r="AM40" i="174"/>
  <c r="AL40" i="174"/>
  <c r="AK40" i="174"/>
  <c r="AJ40" i="174"/>
  <c r="AI40" i="174"/>
  <c r="AH40" i="174"/>
  <c r="AG40" i="174"/>
  <c r="AF40" i="174"/>
  <c r="AE40" i="174"/>
  <c r="AD40" i="174"/>
  <c r="AC40" i="174"/>
  <c r="AB40" i="174"/>
  <c r="AA40" i="174"/>
  <c r="Z40" i="174"/>
  <c r="Y40" i="174"/>
  <c r="X40" i="174"/>
  <c r="W40" i="174"/>
  <c r="V40" i="174"/>
  <c r="U40" i="174"/>
  <c r="T40" i="174"/>
  <c r="S40" i="174"/>
  <c r="R40" i="174"/>
  <c r="P40" i="174"/>
  <c r="O40" i="174"/>
  <c r="L40" i="174"/>
  <c r="K40" i="174"/>
  <c r="BI39" i="174"/>
  <c r="BH39" i="174"/>
  <c r="BG39" i="174"/>
  <c r="BF39" i="174"/>
  <c r="BE39" i="174"/>
  <c r="BD39" i="174"/>
  <c r="BC39" i="174"/>
  <c r="BB39" i="174"/>
  <c r="BA39" i="174"/>
  <c r="AZ39" i="174"/>
  <c r="AY39" i="174"/>
  <c r="AX39" i="174"/>
  <c r="AW39" i="174"/>
  <c r="AV39" i="174"/>
  <c r="AU39" i="174"/>
  <c r="AT39" i="174"/>
  <c r="AS39" i="174"/>
  <c r="AR39" i="174"/>
  <c r="AQ39" i="174"/>
  <c r="AP39" i="174"/>
  <c r="AO39" i="174"/>
  <c r="AN39" i="174"/>
  <c r="AM39" i="174"/>
  <c r="AL39" i="174"/>
  <c r="AK39" i="174"/>
  <c r="AJ39" i="174"/>
  <c r="AI39" i="174"/>
  <c r="AH39" i="174"/>
  <c r="AG39" i="174"/>
  <c r="AF39" i="174"/>
  <c r="AE39" i="174"/>
  <c r="AD39" i="174"/>
  <c r="AC39" i="174"/>
  <c r="AB39" i="174"/>
  <c r="AA39" i="174"/>
  <c r="Z39" i="174"/>
  <c r="Y39" i="174"/>
  <c r="X39" i="174"/>
  <c r="W39" i="174"/>
  <c r="V39" i="174"/>
  <c r="U39" i="174"/>
  <c r="T39" i="174"/>
  <c r="S39" i="174"/>
  <c r="R39" i="174"/>
  <c r="P39" i="174"/>
  <c r="O39" i="174"/>
  <c r="L39" i="174"/>
  <c r="K39" i="174"/>
  <c r="BI38" i="174"/>
  <c r="BH38" i="174"/>
  <c r="BG38" i="174"/>
  <c r="BF38" i="174"/>
  <c r="BE38" i="174"/>
  <c r="BD38" i="174"/>
  <c r="BC38" i="174"/>
  <c r="BB38" i="174"/>
  <c r="BA38" i="174"/>
  <c r="AZ38" i="174"/>
  <c r="AY38" i="174"/>
  <c r="AX38" i="174"/>
  <c r="AW38" i="174"/>
  <c r="AV38" i="174"/>
  <c r="AU38" i="174"/>
  <c r="AT38" i="174"/>
  <c r="AS38" i="174"/>
  <c r="AR38" i="174"/>
  <c r="AQ38" i="174"/>
  <c r="AP38" i="174"/>
  <c r="AO38" i="174"/>
  <c r="AN38" i="174"/>
  <c r="AM38" i="174"/>
  <c r="AL38" i="174"/>
  <c r="AK38" i="174"/>
  <c r="AJ38" i="174"/>
  <c r="AI38" i="174"/>
  <c r="AH38" i="174"/>
  <c r="AG38" i="174"/>
  <c r="AF38" i="174"/>
  <c r="AE38" i="174"/>
  <c r="AD38" i="174"/>
  <c r="AC38" i="174"/>
  <c r="AB38" i="174"/>
  <c r="AA38" i="174"/>
  <c r="Z38" i="174"/>
  <c r="Y38" i="174"/>
  <c r="X38" i="174"/>
  <c r="W38" i="174"/>
  <c r="V38" i="174"/>
  <c r="U38" i="174"/>
  <c r="T38" i="174"/>
  <c r="S38" i="174"/>
  <c r="R38" i="174"/>
  <c r="P38" i="174"/>
  <c r="O38" i="174"/>
  <c r="L38" i="174"/>
  <c r="K38" i="174"/>
  <c r="BI37" i="174"/>
  <c r="BH37" i="174"/>
  <c r="BG37" i="174"/>
  <c r="BF37" i="174"/>
  <c r="BE37" i="174"/>
  <c r="BD37" i="174"/>
  <c r="BC37" i="174"/>
  <c r="BB37" i="174"/>
  <c r="BA37" i="174"/>
  <c r="AZ37" i="174"/>
  <c r="AY37" i="174"/>
  <c r="AX37" i="174"/>
  <c r="AW37" i="174"/>
  <c r="AV37" i="174"/>
  <c r="AU37" i="174"/>
  <c r="AT37" i="174"/>
  <c r="AS37" i="174"/>
  <c r="AR37" i="174"/>
  <c r="AQ37" i="174"/>
  <c r="AP37" i="174"/>
  <c r="AO37" i="174"/>
  <c r="AN37" i="174"/>
  <c r="AM37" i="174"/>
  <c r="AL37" i="174"/>
  <c r="AK37" i="174"/>
  <c r="AJ37" i="174"/>
  <c r="AI37" i="174"/>
  <c r="AH37" i="174"/>
  <c r="AG37" i="174"/>
  <c r="AF37" i="174"/>
  <c r="AE37" i="174"/>
  <c r="AD37" i="174"/>
  <c r="AC37" i="174"/>
  <c r="AB37" i="174"/>
  <c r="AA37" i="174"/>
  <c r="Z37" i="174"/>
  <c r="Y37" i="174"/>
  <c r="X37" i="174"/>
  <c r="W37" i="174"/>
  <c r="V37" i="174"/>
  <c r="U37" i="174"/>
  <c r="T37" i="174"/>
  <c r="S37" i="174"/>
  <c r="R37" i="174"/>
  <c r="P37" i="174"/>
  <c r="O37" i="174"/>
  <c r="L37" i="174"/>
  <c r="K37" i="174"/>
  <c r="BI36" i="174"/>
  <c r="BH36" i="174"/>
  <c r="BG36" i="174"/>
  <c r="BF36" i="174"/>
  <c r="BE36" i="174"/>
  <c r="BD36" i="174"/>
  <c r="BC36" i="174"/>
  <c r="BB36" i="174"/>
  <c r="BA36" i="174"/>
  <c r="AZ36" i="174"/>
  <c r="AY36" i="174"/>
  <c r="AX36" i="174"/>
  <c r="AW36" i="174"/>
  <c r="AV36" i="174"/>
  <c r="AU36" i="174"/>
  <c r="AT36" i="174"/>
  <c r="AS36" i="174"/>
  <c r="AR36" i="174"/>
  <c r="AQ36" i="174"/>
  <c r="AP36" i="174"/>
  <c r="AO36" i="174"/>
  <c r="AN36" i="174"/>
  <c r="AM36" i="174"/>
  <c r="AL36" i="174"/>
  <c r="AK36" i="174"/>
  <c r="AJ36" i="174"/>
  <c r="AI36" i="174"/>
  <c r="AH36" i="174"/>
  <c r="AG36" i="174"/>
  <c r="AF36" i="174"/>
  <c r="AE36" i="174"/>
  <c r="AD36" i="174"/>
  <c r="AC36" i="174"/>
  <c r="AB36" i="174"/>
  <c r="AA36" i="174"/>
  <c r="Z36" i="174"/>
  <c r="Y36" i="174"/>
  <c r="X36" i="174"/>
  <c r="W36" i="174"/>
  <c r="V36" i="174"/>
  <c r="U36" i="174"/>
  <c r="T36" i="174"/>
  <c r="S36" i="174"/>
  <c r="R36" i="174"/>
  <c r="P36" i="174"/>
  <c r="O36" i="174"/>
  <c r="L36" i="174"/>
  <c r="K36" i="174"/>
  <c r="BI35" i="174"/>
  <c r="BH35" i="174"/>
  <c r="BG35" i="174"/>
  <c r="BF35" i="174"/>
  <c r="BE35" i="174"/>
  <c r="BD35" i="174"/>
  <c r="BC35" i="174"/>
  <c r="BB35" i="174"/>
  <c r="BA35" i="174"/>
  <c r="AZ35" i="174"/>
  <c r="AY35" i="174"/>
  <c r="AX35" i="174"/>
  <c r="AW35" i="174"/>
  <c r="AV35" i="174"/>
  <c r="AU35" i="174"/>
  <c r="AT35" i="174"/>
  <c r="AS35" i="174"/>
  <c r="AR35" i="174"/>
  <c r="AQ35" i="174"/>
  <c r="AP35" i="174"/>
  <c r="AO35" i="174"/>
  <c r="AN35" i="174"/>
  <c r="AM35" i="174"/>
  <c r="AL35" i="174"/>
  <c r="AK35" i="174"/>
  <c r="AJ35" i="174"/>
  <c r="AI35" i="174"/>
  <c r="AH35" i="174"/>
  <c r="AG35" i="174"/>
  <c r="AF35" i="174"/>
  <c r="AE35" i="174"/>
  <c r="AD35" i="174"/>
  <c r="AC35" i="174"/>
  <c r="AB35" i="174"/>
  <c r="AA35" i="174"/>
  <c r="Z35" i="174"/>
  <c r="Y35" i="174"/>
  <c r="X35" i="174"/>
  <c r="W35" i="174"/>
  <c r="V35" i="174"/>
  <c r="U35" i="174"/>
  <c r="T35" i="174"/>
  <c r="S35" i="174"/>
  <c r="R35" i="174"/>
  <c r="P35" i="174"/>
  <c r="O35" i="174"/>
  <c r="L35" i="174"/>
  <c r="K35" i="174"/>
  <c r="BI34" i="174"/>
  <c r="BH34" i="174"/>
  <c r="BG34" i="174"/>
  <c r="BF34" i="174"/>
  <c r="BE34" i="174"/>
  <c r="BD34" i="174"/>
  <c r="BC34" i="174"/>
  <c r="BB34" i="174"/>
  <c r="BA34" i="174"/>
  <c r="AZ34" i="174"/>
  <c r="AY34" i="174"/>
  <c r="AX34" i="174"/>
  <c r="AW34" i="174"/>
  <c r="AV34" i="174"/>
  <c r="AU34" i="174"/>
  <c r="AT34" i="174"/>
  <c r="AS34" i="174"/>
  <c r="AR34" i="174"/>
  <c r="AQ34" i="174"/>
  <c r="AP34" i="174"/>
  <c r="AO34" i="174"/>
  <c r="AN34" i="174"/>
  <c r="AM34" i="174"/>
  <c r="AL34" i="174"/>
  <c r="AK34" i="174"/>
  <c r="AJ34" i="174"/>
  <c r="AI34" i="174"/>
  <c r="AH34" i="174"/>
  <c r="AG34" i="174"/>
  <c r="AF34" i="174"/>
  <c r="AE34" i="174"/>
  <c r="AD34" i="174"/>
  <c r="AC34" i="174"/>
  <c r="AB34" i="174"/>
  <c r="AA34" i="174"/>
  <c r="Z34" i="174"/>
  <c r="Y34" i="174"/>
  <c r="X34" i="174"/>
  <c r="W34" i="174"/>
  <c r="V34" i="174"/>
  <c r="U34" i="174"/>
  <c r="T34" i="174"/>
  <c r="S34" i="174"/>
  <c r="R34" i="174"/>
  <c r="P34" i="174"/>
  <c r="O34" i="174"/>
  <c r="L34" i="174"/>
  <c r="K34" i="174"/>
  <c r="BI33" i="174"/>
  <c r="BH33" i="174"/>
  <c r="BG33" i="174"/>
  <c r="BF33" i="174"/>
  <c r="BE33" i="174"/>
  <c r="BD33" i="174"/>
  <c r="BC33" i="174"/>
  <c r="BB33" i="174"/>
  <c r="BA33" i="174"/>
  <c r="AZ33" i="174"/>
  <c r="AY33" i="174"/>
  <c r="AX33" i="174"/>
  <c r="AW33" i="174"/>
  <c r="AV33" i="174"/>
  <c r="AU33" i="174"/>
  <c r="AT33" i="174"/>
  <c r="AS33" i="174"/>
  <c r="AR33" i="174"/>
  <c r="AQ33" i="174"/>
  <c r="AP33" i="174"/>
  <c r="AO33" i="174"/>
  <c r="AN33" i="174"/>
  <c r="AM33" i="174"/>
  <c r="AL33" i="174"/>
  <c r="AK33" i="174"/>
  <c r="AJ33" i="174"/>
  <c r="AI33" i="174"/>
  <c r="AH33" i="174"/>
  <c r="AG33" i="174"/>
  <c r="AF33" i="174"/>
  <c r="AE33" i="174"/>
  <c r="AD33" i="174"/>
  <c r="AC33" i="174"/>
  <c r="AB33" i="174"/>
  <c r="AA33" i="174"/>
  <c r="Z33" i="174"/>
  <c r="Y33" i="174"/>
  <c r="X33" i="174"/>
  <c r="W33" i="174"/>
  <c r="V33" i="174"/>
  <c r="U33" i="174"/>
  <c r="T33" i="174"/>
  <c r="S33" i="174"/>
  <c r="R33" i="174"/>
  <c r="P33" i="174"/>
  <c r="O33" i="174"/>
  <c r="L33" i="174"/>
  <c r="K33" i="174"/>
  <c r="BI32" i="174"/>
  <c r="BH32" i="174"/>
  <c r="BG32" i="174"/>
  <c r="BF32" i="174"/>
  <c r="BE32" i="174"/>
  <c r="BD32" i="174"/>
  <c r="BC32" i="174"/>
  <c r="BB32" i="174"/>
  <c r="BA32" i="174"/>
  <c r="AZ32" i="174"/>
  <c r="AY32" i="174"/>
  <c r="AX32" i="174"/>
  <c r="AW32" i="174"/>
  <c r="AV32" i="174"/>
  <c r="AU32" i="174"/>
  <c r="AT32" i="174"/>
  <c r="AS32" i="174"/>
  <c r="AR32" i="174"/>
  <c r="AQ32" i="174"/>
  <c r="AP32" i="174"/>
  <c r="AO32" i="174"/>
  <c r="AN32" i="174"/>
  <c r="AM32" i="174"/>
  <c r="AL32" i="174"/>
  <c r="AK32" i="174"/>
  <c r="AJ32" i="174"/>
  <c r="AI32" i="174"/>
  <c r="AH32" i="174"/>
  <c r="AG32" i="174"/>
  <c r="AF32" i="174"/>
  <c r="AE32" i="174"/>
  <c r="AD32" i="174"/>
  <c r="AC32" i="174"/>
  <c r="AB32" i="174"/>
  <c r="AA32" i="174"/>
  <c r="Z32" i="174"/>
  <c r="Y32" i="174"/>
  <c r="X32" i="174"/>
  <c r="W32" i="174"/>
  <c r="V32" i="174"/>
  <c r="U32" i="174"/>
  <c r="T32" i="174"/>
  <c r="S32" i="174"/>
  <c r="R32" i="174"/>
  <c r="P32" i="174"/>
  <c r="O32" i="174"/>
  <c r="L32" i="174"/>
  <c r="K32" i="174"/>
  <c r="BI31" i="174"/>
  <c r="BH31" i="174"/>
  <c r="BG31" i="174"/>
  <c r="BF31" i="174"/>
  <c r="BE31" i="174"/>
  <c r="BD31" i="174"/>
  <c r="BC31" i="174"/>
  <c r="BB31" i="174"/>
  <c r="BA31" i="174"/>
  <c r="AZ31" i="174"/>
  <c r="AY31" i="174"/>
  <c r="AX31" i="174"/>
  <c r="AW31" i="174"/>
  <c r="AV31" i="174"/>
  <c r="AU31" i="174"/>
  <c r="AT31" i="174"/>
  <c r="AS31" i="174"/>
  <c r="AR31" i="174"/>
  <c r="AQ31" i="174"/>
  <c r="AP31" i="174"/>
  <c r="AO31" i="174"/>
  <c r="AN31" i="174"/>
  <c r="AM31" i="174"/>
  <c r="AL31" i="174"/>
  <c r="AK31" i="174"/>
  <c r="AJ31" i="174"/>
  <c r="AI31" i="174"/>
  <c r="AH31" i="174"/>
  <c r="AG31" i="174"/>
  <c r="AF31" i="174"/>
  <c r="AE31" i="174"/>
  <c r="AD31" i="174"/>
  <c r="AC31" i="174"/>
  <c r="AB31" i="174"/>
  <c r="AA31" i="174"/>
  <c r="Z31" i="174"/>
  <c r="Y31" i="174"/>
  <c r="X31" i="174"/>
  <c r="W31" i="174"/>
  <c r="V31" i="174"/>
  <c r="U31" i="174"/>
  <c r="T31" i="174"/>
  <c r="S31" i="174"/>
  <c r="R31" i="174"/>
  <c r="P31" i="174"/>
  <c r="O31" i="174"/>
  <c r="L31" i="174"/>
  <c r="K31" i="174"/>
  <c r="BI30" i="174"/>
  <c r="BH30" i="174"/>
  <c r="BG30" i="174"/>
  <c r="BF30" i="174"/>
  <c r="BE30" i="174"/>
  <c r="BD30" i="174"/>
  <c r="BC30" i="174"/>
  <c r="BB30" i="174"/>
  <c r="BA30" i="174"/>
  <c r="AZ30" i="174"/>
  <c r="AY30" i="174"/>
  <c r="AX30" i="174"/>
  <c r="AW30" i="174"/>
  <c r="AV30" i="174"/>
  <c r="AU30" i="174"/>
  <c r="AT30" i="174"/>
  <c r="AS30" i="174"/>
  <c r="AR30" i="174"/>
  <c r="AQ30" i="174"/>
  <c r="AP30" i="174"/>
  <c r="AO30" i="174"/>
  <c r="AN30" i="174"/>
  <c r="AM30" i="174"/>
  <c r="AL30" i="174"/>
  <c r="AK30" i="174"/>
  <c r="AJ30" i="174"/>
  <c r="AI30" i="174"/>
  <c r="AH30" i="174"/>
  <c r="AG30" i="174"/>
  <c r="AF30" i="174"/>
  <c r="AE30" i="174"/>
  <c r="AD30" i="174"/>
  <c r="AC30" i="174"/>
  <c r="AB30" i="174"/>
  <c r="AA30" i="174"/>
  <c r="Z30" i="174"/>
  <c r="Y30" i="174"/>
  <c r="X30" i="174"/>
  <c r="W30" i="174"/>
  <c r="V30" i="174"/>
  <c r="U30" i="174"/>
  <c r="T30" i="174"/>
  <c r="S30" i="174"/>
  <c r="R30" i="174"/>
  <c r="P30" i="174"/>
  <c r="O30" i="174"/>
  <c r="L30" i="174"/>
  <c r="K30" i="174"/>
  <c r="BI29" i="174"/>
  <c r="BH29" i="174"/>
  <c r="BG29" i="174"/>
  <c r="BF29" i="174"/>
  <c r="BE29" i="174"/>
  <c r="BD29" i="174"/>
  <c r="BC29" i="174"/>
  <c r="BB29" i="174"/>
  <c r="BA29" i="174"/>
  <c r="AZ29" i="174"/>
  <c r="AY29" i="174"/>
  <c r="AX29" i="174"/>
  <c r="AW29" i="174"/>
  <c r="AV29" i="174"/>
  <c r="AU29" i="174"/>
  <c r="AT29" i="174"/>
  <c r="AS29" i="174"/>
  <c r="AR29" i="174"/>
  <c r="AQ29" i="174"/>
  <c r="AP29" i="174"/>
  <c r="AO29" i="174"/>
  <c r="AN29" i="174"/>
  <c r="AM29" i="174"/>
  <c r="AL29" i="174"/>
  <c r="AK29" i="174"/>
  <c r="AJ29" i="174"/>
  <c r="AI29" i="174"/>
  <c r="AH29" i="174"/>
  <c r="AG29" i="174"/>
  <c r="AF29" i="174"/>
  <c r="AE29" i="174"/>
  <c r="AD29" i="174"/>
  <c r="AC29" i="174"/>
  <c r="AB29" i="174"/>
  <c r="AA29" i="174"/>
  <c r="Z29" i="174"/>
  <c r="Y29" i="174"/>
  <c r="X29" i="174"/>
  <c r="W29" i="174"/>
  <c r="V29" i="174"/>
  <c r="U29" i="174"/>
  <c r="T29" i="174"/>
  <c r="S29" i="174"/>
  <c r="R29" i="174"/>
  <c r="P29" i="174"/>
  <c r="O29" i="174"/>
  <c r="L29" i="174"/>
  <c r="K29" i="174"/>
  <c r="BI28" i="174"/>
  <c r="BH28" i="174"/>
  <c r="BG28" i="174"/>
  <c r="BF28" i="174"/>
  <c r="BE28" i="174"/>
  <c r="BD28" i="174"/>
  <c r="BC28" i="174"/>
  <c r="BB28" i="174"/>
  <c r="BA28" i="174"/>
  <c r="AZ28" i="174"/>
  <c r="AY28" i="174"/>
  <c r="AX28" i="174"/>
  <c r="AW28" i="174"/>
  <c r="AV28" i="174"/>
  <c r="AU28" i="174"/>
  <c r="AT28" i="174"/>
  <c r="AS28" i="174"/>
  <c r="AR28" i="174"/>
  <c r="AQ28" i="174"/>
  <c r="AP28" i="174"/>
  <c r="AO28" i="174"/>
  <c r="AN28" i="174"/>
  <c r="AM28" i="174"/>
  <c r="AL28" i="174"/>
  <c r="AK28" i="174"/>
  <c r="AJ28" i="174"/>
  <c r="AI28" i="174"/>
  <c r="AH28" i="174"/>
  <c r="AG28" i="174"/>
  <c r="AF28" i="174"/>
  <c r="AE28" i="174"/>
  <c r="AD28" i="174"/>
  <c r="AC28" i="174"/>
  <c r="AB28" i="174"/>
  <c r="AA28" i="174"/>
  <c r="Z28" i="174"/>
  <c r="Y28" i="174"/>
  <c r="X28" i="174"/>
  <c r="W28" i="174"/>
  <c r="V28" i="174"/>
  <c r="U28" i="174"/>
  <c r="T28" i="174"/>
  <c r="S28" i="174"/>
  <c r="R28" i="174"/>
  <c r="P28" i="174"/>
  <c r="O28" i="174"/>
  <c r="L28" i="174"/>
  <c r="K28" i="174"/>
  <c r="BI27" i="174"/>
  <c r="BH27" i="174"/>
  <c r="BG27" i="174"/>
  <c r="BF27" i="174"/>
  <c r="BE27" i="174"/>
  <c r="BD27" i="174"/>
  <c r="BC27" i="174"/>
  <c r="BB27" i="174"/>
  <c r="BA27" i="174"/>
  <c r="AZ27" i="174"/>
  <c r="AY27" i="174"/>
  <c r="AX27" i="174"/>
  <c r="AW27" i="174"/>
  <c r="AV27" i="174"/>
  <c r="AU27" i="174"/>
  <c r="AT27" i="174"/>
  <c r="AS27" i="174"/>
  <c r="AR27" i="174"/>
  <c r="AQ27" i="174"/>
  <c r="AP27" i="174"/>
  <c r="AO27" i="174"/>
  <c r="AN27" i="174"/>
  <c r="AM27" i="174"/>
  <c r="AL27" i="174"/>
  <c r="AK27" i="174"/>
  <c r="AJ27" i="174"/>
  <c r="AI27" i="174"/>
  <c r="AH27" i="174"/>
  <c r="AG27" i="174"/>
  <c r="AF27" i="174"/>
  <c r="AE27" i="174"/>
  <c r="AD27" i="174"/>
  <c r="AC27" i="174"/>
  <c r="AB27" i="174"/>
  <c r="AA27" i="174"/>
  <c r="Z27" i="174"/>
  <c r="Y27" i="174"/>
  <c r="X27" i="174"/>
  <c r="W27" i="174"/>
  <c r="V27" i="174"/>
  <c r="U27" i="174"/>
  <c r="T27" i="174"/>
  <c r="S27" i="174"/>
  <c r="R27" i="174"/>
  <c r="P27" i="174"/>
  <c r="O27" i="174"/>
  <c r="L27" i="174"/>
  <c r="K27" i="174"/>
  <c r="BI26" i="174"/>
  <c r="BH26" i="174"/>
  <c r="BG26" i="174"/>
  <c r="BF26" i="174"/>
  <c r="BE26" i="174"/>
  <c r="BD26" i="174"/>
  <c r="BC26" i="174"/>
  <c r="BB26" i="174"/>
  <c r="BA26" i="174"/>
  <c r="AZ26" i="174"/>
  <c r="AY26" i="174"/>
  <c r="AX26" i="174"/>
  <c r="AW26" i="174"/>
  <c r="AV26" i="174"/>
  <c r="AU26" i="174"/>
  <c r="AT26" i="174"/>
  <c r="AS26" i="174"/>
  <c r="AR26" i="174"/>
  <c r="AQ26" i="174"/>
  <c r="AP26" i="174"/>
  <c r="AO26" i="174"/>
  <c r="AN26" i="174"/>
  <c r="AM26" i="174"/>
  <c r="AL26" i="174"/>
  <c r="AK26" i="174"/>
  <c r="AJ26" i="174"/>
  <c r="AI26" i="174"/>
  <c r="AH26" i="174"/>
  <c r="AG26" i="174"/>
  <c r="AF26" i="174"/>
  <c r="AE26" i="174"/>
  <c r="AD26" i="174"/>
  <c r="AC26" i="174"/>
  <c r="AB26" i="174"/>
  <c r="AA26" i="174"/>
  <c r="Z26" i="174"/>
  <c r="Y26" i="174"/>
  <c r="X26" i="174"/>
  <c r="W26" i="174"/>
  <c r="V26" i="174"/>
  <c r="U26" i="174"/>
  <c r="T26" i="174"/>
  <c r="S26" i="174"/>
  <c r="R26" i="174"/>
  <c r="P26" i="174"/>
  <c r="O26" i="174"/>
  <c r="L26" i="174"/>
  <c r="K26" i="174"/>
  <c r="BI25" i="174"/>
  <c r="BH25" i="174"/>
  <c r="BG25" i="174"/>
  <c r="BF25" i="174"/>
  <c r="BE25" i="174"/>
  <c r="BD25" i="174"/>
  <c r="BC25" i="174"/>
  <c r="BB25" i="174"/>
  <c r="BA25" i="174"/>
  <c r="AZ25" i="174"/>
  <c r="AY25" i="174"/>
  <c r="AX25" i="174"/>
  <c r="AW25" i="174"/>
  <c r="AV25" i="174"/>
  <c r="AU25" i="174"/>
  <c r="AT25" i="174"/>
  <c r="AS25" i="174"/>
  <c r="AR25" i="174"/>
  <c r="AQ25" i="174"/>
  <c r="AP25" i="174"/>
  <c r="AO25" i="174"/>
  <c r="AN25" i="174"/>
  <c r="AM25" i="174"/>
  <c r="AL25" i="174"/>
  <c r="AK25" i="174"/>
  <c r="AJ25" i="174"/>
  <c r="AI25" i="174"/>
  <c r="AH25" i="174"/>
  <c r="AG25" i="174"/>
  <c r="AF25" i="174"/>
  <c r="AE25" i="174"/>
  <c r="AD25" i="174"/>
  <c r="AC25" i="174"/>
  <c r="AB25" i="174"/>
  <c r="AA25" i="174"/>
  <c r="Z25" i="174"/>
  <c r="Y25" i="174"/>
  <c r="X25" i="174"/>
  <c r="W25" i="174"/>
  <c r="V25" i="174"/>
  <c r="U25" i="174"/>
  <c r="T25" i="174"/>
  <c r="S25" i="174"/>
  <c r="R25" i="174"/>
  <c r="P25" i="174"/>
  <c r="O25" i="174"/>
  <c r="L25" i="174"/>
  <c r="K25" i="174"/>
  <c r="BI24" i="174"/>
  <c r="BH24" i="174"/>
  <c r="BG24" i="174"/>
  <c r="BF24" i="174"/>
  <c r="BE24" i="174"/>
  <c r="BD24" i="174"/>
  <c r="BC24" i="174"/>
  <c r="BB24" i="174"/>
  <c r="BA24" i="174"/>
  <c r="AZ24" i="174"/>
  <c r="AY24" i="174"/>
  <c r="AX24" i="174"/>
  <c r="AW24" i="174"/>
  <c r="AV24" i="174"/>
  <c r="AU24" i="174"/>
  <c r="AT24" i="174"/>
  <c r="AS24" i="174"/>
  <c r="AR24" i="174"/>
  <c r="AQ24" i="174"/>
  <c r="AP24" i="174"/>
  <c r="AO24" i="174"/>
  <c r="AN24" i="174"/>
  <c r="AM24" i="174"/>
  <c r="AL24" i="174"/>
  <c r="AK24" i="174"/>
  <c r="AJ24" i="174"/>
  <c r="AI24" i="174"/>
  <c r="AH24" i="174"/>
  <c r="AG24" i="174"/>
  <c r="AF24" i="174"/>
  <c r="AE24" i="174"/>
  <c r="AD24" i="174"/>
  <c r="AC24" i="174"/>
  <c r="AB24" i="174"/>
  <c r="AA24" i="174"/>
  <c r="Z24" i="174"/>
  <c r="Y24" i="174"/>
  <c r="X24" i="174"/>
  <c r="W24" i="174"/>
  <c r="V24" i="174"/>
  <c r="U24" i="174"/>
  <c r="T24" i="174"/>
  <c r="S24" i="174"/>
  <c r="R24" i="174"/>
  <c r="P24" i="174"/>
  <c r="O24" i="174"/>
  <c r="L24" i="174"/>
  <c r="K24" i="174"/>
  <c r="BI23" i="174"/>
  <c r="BH23" i="174"/>
  <c r="BG23" i="174"/>
  <c r="BF23" i="174"/>
  <c r="BE23" i="174"/>
  <c r="BD23" i="174"/>
  <c r="BC23" i="174"/>
  <c r="BB23" i="174"/>
  <c r="BA23" i="174"/>
  <c r="AZ23" i="174"/>
  <c r="AY23" i="174"/>
  <c r="AX23" i="174"/>
  <c r="AW23" i="174"/>
  <c r="AV23" i="174"/>
  <c r="AU23" i="174"/>
  <c r="AT23" i="174"/>
  <c r="AS23" i="174"/>
  <c r="AR23" i="174"/>
  <c r="AQ23" i="174"/>
  <c r="AP23" i="174"/>
  <c r="AO23" i="174"/>
  <c r="AN23" i="174"/>
  <c r="AM23" i="174"/>
  <c r="AL23" i="174"/>
  <c r="AK23" i="174"/>
  <c r="AJ23" i="174"/>
  <c r="AI23" i="174"/>
  <c r="AH23" i="174"/>
  <c r="AG23" i="174"/>
  <c r="AF23" i="174"/>
  <c r="AE23" i="174"/>
  <c r="AD23" i="174"/>
  <c r="AC23" i="174"/>
  <c r="AB23" i="174"/>
  <c r="AA23" i="174"/>
  <c r="Z23" i="174"/>
  <c r="Y23" i="174"/>
  <c r="X23" i="174"/>
  <c r="W23" i="174"/>
  <c r="V23" i="174"/>
  <c r="U23" i="174"/>
  <c r="T23" i="174"/>
  <c r="S23" i="174"/>
  <c r="R23" i="174"/>
  <c r="P23" i="174"/>
  <c r="O23" i="174"/>
  <c r="L23" i="174"/>
  <c r="K23" i="174"/>
  <c r="BI22" i="174"/>
  <c r="BH22" i="174"/>
  <c r="BG22" i="174"/>
  <c r="BF22" i="174"/>
  <c r="BE22" i="174"/>
  <c r="BD22" i="174"/>
  <c r="BC22" i="174"/>
  <c r="BB22" i="174"/>
  <c r="BA22" i="174"/>
  <c r="AZ22" i="174"/>
  <c r="AY22" i="174"/>
  <c r="AX22" i="174"/>
  <c r="AW22" i="174"/>
  <c r="AV22" i="174"/>
  <c r="AU22" i="174"/>
  <c r="AT22" i="174"/>
  <c r="AS22" i="174"/>
  <c r="AR22" i="174"/>
  <c r="AQ22" i="174"/>
  <c r="AP22" i="174"/>
  <c r="AO22" i="174"/>
  <c r="AN22" i="174"/>
  <c r="AM22" i="174"/>
  <c r="AL22" i="174"/>
  <c r="AK22" i="174"/>
  <c r="AJ22" i="174"/>
  <c r="AI22" i="174"/>
  <c r="AH22" i="174"/>
  <c r="AG22" i="174"/>
  <c r="AF22" i="174"/>
  <c r="AE22" i="174"/>
  <c r="AD22" i="174"/>
  <c r="AC22" i="174"/>
  <c r="AB22" i="174"/>
  <c r="AA22" i="174"/>
  <c r="Z22" i="174"/>
  <c r="Y22" i="174"/>
  <c r="X22" i="174"/>
  <c r="W22" i="174"/>
  <c r="V22" i="174"/>
  <c r="U22" i="174"/>
  <c r="T22" i="174"/>
  <c r="S22" i="174"/>
  <c r="R22" i="174"/>
  <c r="P22" i="174"/>
  <c r="O22" i="174"/>
  <c r="L22" i="174"/>
  <c r="K22" i="174"/>
  <c r="BI21" i="174"/>
  <c r="BH21" i="174"/>
  <c r="BG21" i="174"/>
  <c r="BF21" i="174"/>
  <c r="BE21" i="174"/>
  <c r="BD21" i="174"/>
  <c r="BC21" i="174"/>
  <c r="BB21" i="174"/>
  <c r="BA21" i="174"/>
  <c r="AZ21" i="174"/>
  <c r="AY21" i="174"/>
  <c r="AX21" i="174"/>
  <c r="AW21" i="174"/>
  <c r="AV21" i="174"/>
  <c r="AU21" i="174"/>
  <c r="AT21" i="174"/>
  <c r="AS21" i="174"/>
  <c r="AR21" i="174"/>
  <c r="AQ21" i="174"/>
  <c r="AP21" i="174"/>
  <c r="AO21" i="174"/>
  <c r="AN21" i="174"/>
  <c r="AM21" i="174"/>
  <c r="AL21" i="174"/>
  <c r="AK21" i="174"/>
  <c r="AJ21" i="174"/>
  <c r="AI21" i="174"/>
  <c r="AH21" i="174"/>
  <c r="AG21" i="174"/>
  <c r="AF21" i="174"/>
  <c r="AE21" i="174"/>
  <c r="AD21" i="174"/>
  <c r="AC21" i="174"/>
  <c r="AB21" i="174"/>
  <c r="AA21" i="174"/>
  <c r="Z21" i="174"/>
  <c r="Y21" i="174"/>
  <c r="X21" i="174"/>
  <c r="W21" i="174"/>
  <c r="V21" i="174"/>
  <c r="U21" i="174"/>
  <c r="T21" i="174"/>
  <c r="S21" i="174"/>
  <c r="R21" i="174"/>
  <c r="P21" i="174"/>
  <c r="O21" i="174"/>
  <c r="L21" i="174"/>
  <c r="K21" i="174"/>
  <c r="BI20" i="174"/>
  <c r="BH20" i="174"/>
  <c r="BG20" i="174"/>
  <c r="BF20" i="174"/>
  <c r="BE20" i="174"/>
  <c r="BD20" i="174"/>
  <c r="BC20" i="174"/>
  <c r="BB20" i="174"/>
  <c r="BA20" i="174"/>
  <c r="AZ20" i="174"/>
  <c r="AY20" i="174"/>
  <c r="AX20" i="174"/>
  <c r="AW20" i="174"/>
  <c r="AV20" i="174"/>
  <c r="AU20" i="174"/>
  <c r="AT20" i="174"/>
  <c r="AS20" i="174"/>
  <c r="AR20" i="174"/>
  <c r="AQ20" i="174"/>
  <c r="AP20" i="174"/>
  <c r="AO20" i="174"/>
  <c r="AN20" i="174"/>
  <c r="AM20" i="174"/>
  <c r="AL20" i="174"/>
  <c r="AK20" i="174"/>
  <c r="AJ20" i="174"/>
  <c r="AI20" i="174"/>
  <c r="AH20" i="174"/>
  <c r="AG20" i="174"/>
  <c r="AF20" i="174"/>
  <c r="AE20" i="174"/>
  <c r="AD20" i="174"/>
  <c r="AC20" i="174"/>
  <c r="AB20" i="174"/>
  <c r="AA20" i="174"/>
  <c r="Z20" i="174"/>
  <c r="Y20" i="174"/>
  <c r="X20" i="174"/>
  <c r="W20" i="174"/>
  <c r="V20" i="174"/>
  <c r="U20" i="174"/>
  <c r="T20" i="174"/>
  <c r="S20" i="174"/>
  <c r="R20" i="174"/>
  <c r="P20" i="174"/>
  <c r="O20" i="174"/>
  <c r="L20" i="174"/>
  <c r="K20" i="174"/>
  <c r="BI19" i="174"/>
  <c r="BH19" i="174"/>
  <c r="BG19" i="174"/>
  <c r="BF19" i="174"/>
  <c r="BE19" i="174"/>
  <c r="BD19" i="174"/>
  <c r="BC19" i="174"/>
  <c r="BB19" i="174"/>
  <c r="BA19" i="174"/>
  <c r="AZ19" i="174"/>
  <c r="AY19" i="174"/>
  <c r="AX19" i="174"/>
  <c r="AW19" i="174"/>
  <c r="AV19" i="174"/>
  <c r="AU19" i="174"/>
  <c r="AT19" i="174"/>
  <c r="AS19" i="174"/>
  <c r="AR19" i="174"/>
  <c r="AQ19" i="174"/>
  <c r="AP19" i="174"/>
  <c r="AO19" i="174"/>
  <c r="AN19" i="174"/>
  <c r="AM19" i="174"/>
  <c r="AL19" i="174"/>
  <c r="AK19" i="174"/>
  <c r="AJ19" i="174"/>
  <c r="AI19" i="174"/>
  <c r="AH19" i="174"/>
  <c r="AG19" i="174"/>
  <c r="AF19" i="174"/>
  <c r="AE19" i="174"/>
  <c r="AD19" i="174"/>
  <c r="AC19" i="174"/>
  <c r="AB19" i="174"/>
  <c r="AA19" i="174"/>
  <c r="Z19" i="174"/>
  <c r="Y19" i="174"/>
  <c r="X19" i="174"/>
  <c r="W19" i="174"/>
  <c r="V19" i="174"/>
  <c r="U19" i="174"/>
  <c r="T19" i="174"/>
  <c r="S19" i="174"/>
  <c r="R19" i="174"/>
  <c r="P19" i="174"/>
  <c r="O19" i="174"/>
  <c r="L19" i="174"/>
  <c r="K19" i="174"/>
  <c r="BI18" i="174"/>
  <c r="BH18" i="174"/>
  <c r="BG18" i="174"/>
  <c r="BF18" i="174"/>
  <c r="BE18" i="174"/>
  <c r="BD18" i="174"/>
  <c r="BC18" i="174"/>
  <c r="BB18" i="174"/>
  <c r="BA18" i="174"/>
  <c r="AZ18" i="174"/>
  <c r="AY18" i="174"/>
  <c r="AX18" i="174"/>
  <c r="AW18" i="174"/>
  <c r="AV18" i="174"/>
  <c r="AU18" i="174"/>
  <c r="AT18" i="174"/>
  <c r="AS18" i="174"/>
  <c r="AR18" i="174"/>
  <c r="AQ18" i="174"/>
  <c r="AP18" i="174"/>
  <c r="AO18" i="174"/>
  <c r="AN18" i="174"/>
  <c r="AM18" i="174"/>
  <c r="AL18" i="174"/>
  <c r="AK18" i="174"/>
  <c r="AJ18" i="174"/>
  <c r="AI18" i="174"/>
  <c r="AH18" i="174"/>
  <c r="AG18" i="174"/>
  <c r="AF18" i="174"/>
  <c r="AE18" i="174"/>
  <c r="AD18" i="174"/>
  <c r="AC18" i="174"/>
  <c r="AB18" i="174"/>
  <c r="AA18" i="174"/>
  <c r="Z18" i="174"/>
  <c r="Y18" i="174"/>
  <c r="X18" i="174"/>
  <c r="W18" i="174"/>
  <c r="V18" i="174"/>
  <c r="U18" i="174"/>
  <c r="T18" i="174"/>
  <c r="S18" i="174"/>
  <c r="R18" i="174"/>
  <c r="P18" i="174"/>
  <c r="O18" i="174"/>
  <c r="L18" i="174"/>
  <c r="K18" i="174"/>
  <c r="BI17" i="174"/>
  <c r="BH17" i="174"/>
  <c r="BG17" i="174"/>
  <c r="BF17" i="174"/>
  <c r="BE17" i="174"/>
  <c r="BD17" i="174"/>
  <c r="BC17" i="174"/>
  <c r="BB17" i="174"/>
  <c r="BA17" i="174"/>
  <c r="AZ17" i="174"/>
  <c r="AY17" i="174"/>
  <c r="AX17" i="174"/>
  <c r="AW17" i="174"/>
  <c r="AV17" i="174"/>
  <c r="AU17" i="174"/>
  <c r="AT17" i="174"/>
  <c r="AS17" i="174"/>
  <c r="AR17" i="174"/>
  <c r="AQ17" i="174"/>
  <c r="AP17" i="174"/>
  <c r="AO17" i="174"/>
  <c r="AN17" i="174"/>
  <c r="AM17" i="174"/>
  <c r="AL17" i="174"/>
  <c r="AK17" i="174"/>
  <c r="AJ17" i="174"/>
  <c r="AI17" i="174"/>
  <c r="AH17" i="174"/>
  <c r="AG17" i="174"/>
  <c r="AF17" i="174"/>
  <c r="AE17" i="174"/>
  <c r="AD17" i="174"/>
  <c r="AC17" i="174"/>
  <c r="AB17" i="174"/>
  <c r="AA17" i="174"/>
  <c r="Z17" i="174"/>
  <c r="Y17" i="174"/>
  <c r="X17" i="174"/>
  <c r="W17" i="174"/>
  <c r="V17" i="174"/>
  <c r="U17" i="174"/>
  <c r="T17" i="174"/>
  <c r="S17" i="174"/>
  <c r="R17" i="174"/>
  <c r="P17" i="174"/>
  <c r="O17" i="174"/>
  <c r="L17" i="174"/>
  <c r="K17" i="174"/>
  <c r="BI16" i="174"/>
  <c r="BH16" i="174"/>
  <c r="BG16" i="174"/>
  <c r="BF16" i="174"/>
  <c r="BE16" i="174"/>
  <c r="BD16" i="174"/>
  <c r="BC16" i="174"/>
  <c r="BB16" i="174"/>
  <c r="BA16" i="174"/>
  <c r="AZ16" i="174"/>
  <c r="AY16" i="174"/>
  <c r="AX16" i="174"/>
  <c r="AW16" i="174"/>
  <c r="AV16" i="174"/>
  <c r="AU16" i="174"/>
  <c r="AT16" i="174"/>
  <c r="AS16" i="174"/>
  <c r="AR16" i="174"/>
  <c r="AQ16" i="174"/>
  <c r="AP16" i="174"/>
  <c r="AO16" i="174"/>
  <c r="AN16" i="174"/>
  <c r="AM16" i="174"/>
  <c r="AL16" i="174"/>
  <c r="AK16" i="174"/>
  <c r="AJ16" i="174"/>
  <c r="AI16" i="174"/>
  <c r="AH16" i="174"/>
  <c r="AG16" i="174"/>
  <c r="AF16" i="174"/>
  <c r="AE16" i="174"/>
  <c r="AD16" i="174"/>
  <c r="AC16" i="174"/>
  <c r="AB16" i="174"/>
  <c r="AA16" i="174"/>
  <c r="Z16" i="174"/>
  <c r="Y16" i="174"/>
  <c r="X16" i="174"/>
  <c r="W16" i="174"/>
  <c r="V16" i="174"/>
  <c r="U16" i="174"/>
  <c r="T16" i="174"/>
  <c r="S16" i="174"/>
  <c r="R16" i="174"/>
  <c r="P16" i="174"/>
  <c r="O16" i="174"/>
  <c r="L16" i="174"/>
  <c r="K16" i="174"/>
  <c r="BI15" i="174"/>
  <c r="BH15" i="174"/>
  <c r="BG15" i="174"/>
  <c r="BF15" i="174"/>
  <c r="BE15" i="174"/>
  <c r="BD15" i="174"/>
  <c r="BC15" i="174"/>
  <c r="BB15" i="174"/>
  <c r="BA15" i="174"/>
  <c r="AZ15" i="174"/>
  <c r="AY15" i="174"/>
  <c r="AX15" i="174"/>
  <c r="AW15" i="174"/>
  <c r="AV15" i="174"/>
  <c r="AU15" i="174"/>
  <c r="AT15" i="174"/>
  <c r="AS15" i="174"/>
  <c r="AR15" i="174"/>
  <c r="AQ15" i="174"/>
  <c r="AP15" i="174"/>
  <c r="AO15" i="174"/>
  <c r="AN15" i="174"/>
  <c r="AM15" i="174"/>
  <c r="AL15" i="174"/>
  <c r="AK15" i="174"/>
  <c r="AJ15" i="174"/>
  <c r="AI15" i="174"/>
  <c r="AH15" i="174"/>
  <c r="AG15" i="174"/>
  <c r="AF15" i="174"/>
  <c r="AE15" i="174"/>
  <c r="AD15" i="174"/>
  <c r="AC15" i="174"/>
  <c r="AB15" i="174"/>
  <c r="AA15" i="174"/>
  <c r="Z15" i="174"/>
  <c r="Y15" i="174"/>
  <c r="X15" i="174"/>
  <c r="W15" i="174"/>
  <c r="V15" i="174"/>
  <c r="U15" i="174"/>
  <c r="T15" i="174"/>
  <c r="S15" i="174"/>
  <c r="R15" i="174"/>
  <c r="P15" i="174"/>
  <c r="O15" i="174"/>
  <c r="L15" i="174"/>
  <c r="K15" i="174"/>
  <c r="BI14" i="174"/>
  <c r="BH14" i="174"/>
  <c r="BG14" i="174"/>
  <c r="BF14" i="174"/>
  <c r="BE14" i="174"/>
  <c r="BD14" i="174"/>
  <c r="BC14" i="174"/>
  <c r="BB14" i="174"/>
  <c r="BA14" i="174"/>
  <c r="AZ14" i="174"/>
  <c r="AY14" i="174"/>
  <c r="AX14" i="174"/>
  <c r="AW14" i="174"/>
  <c r="AV14" i="174"/>
  <c r="AU14" i="174"/>
  <c r="AT14" i="174"/>
  <c r="AS14" i="174"/>
  <c r="AR14" i="174"/>
  <c r="AQ14" i="174"/>
  <c r="AP14" i="174"/>
  <c r="AO14" i="174"/>
  <c r="AN14" i="174"/>
  <c r="AM14" i="174"/>
  <c r="AL14" i="174"/>
  <c r="AK14" i="174"/>
  <c r="AJ14" i="174"/>
  <c r="AI14" i="174"/>
  <c r="AH14" i="174"/>
  <c r="AG14" i="174"/>
  <c r="AF14" i="174"/>
  <c r="AE14" i="174"/>
  <c r="AD14" i="174"/>
  <c r="AC14" i="174"/>
  <c r="AB14" i="174"/>
  <c r="AA14" i="174"/>
  <c r="Z14" i="174"/>
  <c r="Y14" i="174"/>
  <c r="X14" i="174"/>
  <c r="W14" i="174"/>
  <c r="V14" i="174"/>
  <c r="U14" i="174"/>
  <c r="T14" i="174"/>
  <c r="S14" i="174"/>
  <c r="R14" i="174"/>
  <c r="P14" i="174"/>
  <c r="O14" i="174"/>
  <c r="L14" i="174"/>
  <c r="K14" i="174"/>
  <c r="BI13" i="174"/>
  <c r="BH13" i="174"/>
  <c r="BG13" i="174"/>
  <c r="BF13" i="174"/>
  <c r="BE13" i="174"/>
  <c r="BD13" i="174"/>
  <c r="BC13" i="174"/>
  <c r="BB13" i="174"/>
  <c r="BA13" i="174"/>
  <c r="AZ13" i="174"/>
  <c r="AY13" i="174"/>
  <c r="AX13" i="174"/>
  <c r="AW13" i="174"/>
  <c r="AV13" i="174"/>
  <c r="AU13" i="174"/>
  <c r="AT13" i="174"/>
  <c r="AS13" i="174"/>
  <c r="AR13" i="174"/>
  <c r="AQ13" i="174"/>
  <c r="AP13" i="174"/>
  <c r="AO13" i="174"/>
  <c r="AN13" i="174"/>
  <c r="AM13" i="174"/>
  <c r="AL13" i="174"/>
  <c r="AK13" i="174"/>
  <c r="AJ13" i="174"/>
  <c r="AI13" i="174"/>
  <c r="AH13" i="174"/>
  <c r="AG13" i="174"/>
  <c r="AF13" i="174"/>
  <c r="AE13" i="174"/>
  <c r="AD13" i="174"/>
  <c r="AC13" i="174"/>
  <c r="AB13" i="174"/>
  <c r="AA13" i="174"/>
  <c r="Z13" i="174"/>
  <c r="Y13" i="174"/>
  <c r="X13" i="174"/>
  <c r="W13" i="174"/>
  <c r="V13" i="174"/>
  <c r="U13" i="174"/>
  <c r="T13" i="174"/>
  <c r="S13" i="174"/>
  <c r="R13" i="174"/>
  <c r="P13" i="174"/>
  <c r="O13" i="174"/>
  <c r="L13" i="174"/>
  <c r="K13" i="174"/>
  <c r="BI12" i="174"/>
  <c r="BH12" i="174"/>
  <c r="BG12" i="174"/>
  <c r="BF12" i="174"/>
  <c r="BE12" i="174"/>
  <c r="BD12" i="174"/>
  <c r="BC12" i="174"/>
  <c r="BB12" i="174"/>
  <c r="BA12" i="174"/>
  <c r="AZ12" i="174"/>
  <c r="AY12" i="174"/>
  <c r="AX12" i="174"/>
  <c r="AW12" i="174"/>
  <c r="AV12" i="174"/>
  <c r="AU12" i="174"/>
  <c r="AT12" i="174"/>
  <c r="AS12" i="174"/>
  <c r="AR12" i="174"/>
  <c r="AQ12" i="174"/>
  <c r="AP12" i="174"/>
  <c r="AO12" i="174"/>
  <c r="AN12" i="174"/>
  <c r="AM12" i="174"/>
  <c r="AL12" i="174"/>
  <c r="AK12" i="174"/>
  <c r="AJ12" i="174"/>
  <c r="AI12" i="174"/>
  <c r="AH12" i="174"/>
  <c r="AG12" i="174"/>
  <c r="AF12" i="174"/>
  <c r="AE12" i="174"/>
  <c r="AD12" i="174"/>
  <c r="AC12" i="174"/>
  <c r="AB12" i="174"/>
  <c r="AA12" i="174"/>
  <c r="Z12" i="174"/>
  <c r="Y12" i="174"/>
  <c r="X12" i="174"/>
  <c r="W12" i="174"/>
  <c r="V12" i="174"/>
  <c r="U12" i="174"/>
  <c r="T12" i="174"/>
  <c r="S12" i="174"/>
  <c r="R12" i="174"/>
  <c r="P12" i="174"/>
  <c r="O12" i="174"/>
  <c r="L12" i="174"/>
  <c r="K12" i="174"/>
  <c r="BI11" i="174"/>
  <c r="BH11" i="174"/>
  <c r="BG11" i="174"/>
  <c r="BF11" i="174"/>
  <c r="BE11" i="174"/>
  <c r="BD11" i="174"/>
  <c r="BC11" i="174"/>
  <c r="BB11" i="174"/>
  <c r="BA11" i="174"/>
  <c r="AZ11" i="174"/>
  <c r="AY11" i="174"/>
  <c r="AX11" i="174"/>
  <c r="AW11" i="174"/>
  <c r="AV11" i="174"/>
  <c r="AU11" i="174"/>
  <c r="AT11" i="174"/>
  <c r="AS11" i="174"/>
  <c r="AR11" i="174"/>
  <c r="AQ11" i="174"/>
  <c r="AP11" i="174"/>
  <c r="AO11" i="174"/>
  <c r="AN11" i="174"/>
  <c r="AM11" i="174"/>
  <c r="AL11" i="174"/>
  <c r="AK11" i="174"/>
  <c r="AJ11" i="174"/>
  <c r="AI11" i="174"/>
  <c r="AH11" i="174"/>
  <c r="AG11" i="174"/>
  <c r="AF11" i="174"/>
  <c r="AE11" i="174"/>
  <c r="AD11" i="174"/>
  <c r="AC11" i="174"/>
  <c r="AB11" i="174"/>
  <c r="AA11" i="174"/>
  <c r="Z11" i="174"/>
  <c r="Y11" i="174"/>
  <c r="X11" i="174"/>
  <c r="W11" i="174"/>
  <c r="V11" i="174"/>
  <c r="U11" i="174"/>
  <c r="T11" i="174"/>
  <c r="S11" i="174"/>
  <c r="R11" i="174"/>
  <c r="P11" i="174"/>
  <c r="O11" i="174"/>
  <c r="L11" i="174"/>
  <c r="K11" i="174"/>
  <c r="BI10" i="174"/>
  <c r="BH10" i="174"/>
  <c r="BG10" i="174"/>
  <c r="BF10" i="174"/>
  <c r="BE10" i="174"/>
  <c r="BD10" i="174"/>
  <c r="BC10" i="174"/>
  <c r="BB10" i="174"/>
  <c r="BA10" i="174"/>
  <c r="AZ10" i="174"/>
  <c r="AY10" i="174"/>
  <c r="AX10" i="174"/>
  <c r="AW10" i="174"/>
  <c r="AV10" i="174"/>
  <c r="AU10" i="174"/>
  <c r="AT10" i="174"/>
  <c r="AS10" i="174"/>
  <c r="AR10" i="174"/>
  <c r="AQ10" i="174"/>
  <c r="AP10" i="174"/>
  <c r="AO10" i="174"/>
  <c r="AN10" i="174"/>
  <c r="AM10" i="174"/>
  <c r="AL10" i="174"/>
  <c r="AK10" i="174"/>
  <c r="AJ10" i="174"/>
  <c r="AI10" i="174"/>
  <c r="AH10" i="174"/>
  <c r="AG10" i="174"/>
  <c r="AF10" i="174"/>
  <c r="AE10" i="174"/>
  <c r="AD10" i="174"/>
  <c r="AC10" i="174"/>
  <c r="AB10" i="174"/>
  <c r="AA10" i="174"/>
  <c r="Z10" i="174"/>
  <c r="Y10" i="174"/>
  <c r="X10" i="174"/>
  <c r="W10" i="174"/>
  <c r="V10" i="174"/>
  <c r="U10" i="174"/>
  <c r="T10" i="174"/>
  <c r="S10" i="174"/>
  <c r="R10" i="174"/>
  <c r="P10" i="174"/>
  <c r="O10" i="174"/>
  <c r="L10" i="174"/>
  <c r="K10" i="174"/>
  <c r="BI9" i="174"/>
  <c r="BH9" i="174"/>
  <c r="BG9" i="174"/>
  <c r="BF9" i="174"/>
  <c r="BE9" i="174"/>
  <c r="BD9" i="174"/>
  <c r="BC9" i="174"/>
  <c r="BB9" i="174"/>
  <c r="BA9" i="174"/>
  <c r="AZ9" i="174"/>
  <c r="AY9" i="174"/>
  <c r="AX9" i="174"/>
  <c r="AW9" i="174"/>
  <c r="AV9" i="174"/>
  <c r="AU9" i="174"/>
  <c r="AT9" i="174"/>
  <c r="AS9" i="174"/>
  <c r="AR9" i="174"/>
  <c r="AQ9" i="174"/>
  <c r="AP9" i="174"/>
  <c r="AO9" i="174"/>
  <c r="AN9" i="174"/>
  <c r="AM9" i="174"/>
  <c r="AL9" i="174"/>
  <c r="AK9" i="174"/>
  <c r="AJ9" i="174"/>
  <c r="AI9" i="174"/>
  <c r="AH9" i="174"/>
  <c r="AG9" i="174"/>
  <c r="AF9" i="174"/>
  <c r="AE9" i="174"/>
  <c r="AD9" i="174"/>
  <c r="AC9" i="174"/>
  <c r="AB9" i="174"/>
  <c r="AA9" i="174"/>
  <c r="Z9" i="174"/>
  <c r="Y9" i="174"/>
  <c r="X9" i="174"/>
  <c r="W9" i="174"/>
  <c r="V9" i="174"/>
  <c r="U9" i="174"/>
  <c r="T9" i="174"/>
  <c r="S9" i="174"/>
  <c r="R9" i="174"/>
  <c r="P9" i="174"/>
  <c r="O9" i="174"/>
  <c r="L9" i="174"/>
  <c r="K9" i="174"/>
  <c r="BI8" i="174"/>
  <c r="BH8" i="174"/>
  <c r="BG8" i="174"/>
  <c r="BF8" i="174"/>
  <c r="BE8" i="174"/>
  <c r="BD8" i="174"/>
  <c r="BC8" i="174"/>
  <c r="BB8" i="174"/>
  <c r="BA8" i="174"/>
  <c r="AZ8" i="174"/>
  <c r="AY8" i="174"/>
  <c r="AX8" i="174"/>
  <c r="AW8" i="174"/>
  <c r="AV8" i="174"/>
  <c r="AU8" i="174"/>
  <c r="AT8" i="174"/>
  <c r="AS8" i="174"/>
  <c r="AR8" i="174"/>
  <c r="AQ8" i="174"/>
  <c r="AP8" i="174"/>
  <c r="AO8" i="174"/>
  <c r="AN8" i="174"/>
  <c r="AM8" i="174"/>
  <c r="AL8" i="174"/>
  <c r="AK8" i="174"/>
  <c r="AJ8" i="174"/>
  <c r="AI8" i="174"/>
  <c r="AH8" i="174"/>
  <c r="AG8" i="174"/>
  <c r="AF8" i="174"/>
  <c r="AE8" i="174"/>
  <c r="AD8" i="174"/>
  <c r="AC8" i="174"/>
  <c r="AB8" i="174"/>
  <c r="AA8" i="174"/>
  <c r="Z8" i="174"/>
  <c r="Y8" i="174"/>
  <c r="X8" i="174"/>
  <c r="W8" i="174"/>
  <c r="V8" i="174"/>
  <c r="U8" i="174"/>
  <c r="T8" i="174"/>
  <c r="S8" i="174"/>
  <c r="R8" i="174"/>
  <c r="P8" i="174"/>
  <c r="O8" i="174"/>
  <c r="L8" i="174"/>
  <c r="K8" i="174"/>
  <c r="BI7" i="174"/>
  <c r="BI53" i="174" s="1"/>
  <c r="BH7" i="174"/>
  <c r="BH53" i="174" s="1"/>
  <c r="BG7" i="174"/>
  <c r="BG53" i="174" s="1"/>
  <c r="BF7" i="174"/>
  <c r="BF53" i="174" s="1"/>
  <c r="BE7" i="174"/>
  <c r="BE53" i="174" s="1"/>
  <c r="BD7" i="174"/>
  <c r="BD53" i="174" s="1"/>
  <c r="BC7" i="174"/>
  <c r="BC53" i="174" s="1"/>
  <c r="BB7" i="174"/>
  <c r="BB53" i="174" s="1"/>
  <c r="BA7" i="174"/>
  <c r="BA53" i="174" s="1"/>
  <c r="AZ7" i="174"/>
  <c r="AZ53" i="174" s="1"/>
  <c r="AY7" i="174"/>
  <c r="AY53" i="174" s="1"/>
  <c r="AX7" i="174"/>
  <c r="AX53" i="174" s="1"/>
  <c r="AW7" i="174"/>
  <c r="AW53" i="174" s="1"/>
  <c r="AV7" i="174"/>
  <c r="AV53" i="174" s="1"/>
  <c r="AU7" i="174"/>
  <c r="AU53" i="174" s="1"/>
  <c r="AT7" i="174"/>
  <c r="AT53" i="174" s="1"/>
  <c r="AS7" i="174"/>
  <c r="AS53" i="174" s="1"/>
  <c r="AR7" i="174"/>
  <c r="AR53" i="174" s="1"/>
  <c r="AQ7" i="174"/>
  <c r="AQ53" i="174" s="1"/>
  <c r="AP7" i="174"/>
  <c r="AP53" i="174" s="1"/>
  <c r="AO7" i="174"/>
  <c r="AO53" i="174" s="1"/>
  <c r="AN7" i="174"/>
  <c r="AN53" i="174" s="1"/>
  <c r="AM7" i="174"/>
  <c r="AM53" i="174" s="1"/>
  <c r="AL7" i="174"/>
  <c r="AL53" i="174" s="1"/>
  <c r="AK7" i="174"/>
  <c r="AK53" i="174" s="1"/>
  <c r="AJ7" i="174"/>
  <c r="AJ53" i="174" s="1"/>
  <c r="AI7" i="174"/>
  <c r="AI53" i="174" s="1"/>
  <c r="AH7" i="174"/>
  <c r="AH53" i="174" s="1"/>
  <c r="AG7" i="174"/>
  <c r="AG53" i="174" s="1"/>
  <c r="AF7" i="174"/>
  <c r="AF53" i="174" s="1"/>
  <c r="AE7" i="174"/>
  <c r="AE53" i="174" s="1"/>
  <c r="AD7" i="174"/>
  <c r="AD53" i="174" s="1"/>
  <c r="AC7" i="174"/>
  <c r="AC53" i="174" s="1"/>
  <c r="AB7" i="174"/>
  <c r="AB53" i="174" s="1"/>
  <c r="AA7" i="174"/>
  <c r="AA53" i="174" s="1"/>
  <c r="Z7" i="174"/>
  <c r="Z53" i="174" s="1"/>
  <c r="Y7" i="174"/>
  <c r="Y53" i="174" s="1"/>
  <c r="X7" i="174"/>
  <c r="X53" i="174" s="1"/>
  <c r="W7" i="174"/>
  <c r="W53" i="174" s="1"/>
  <c r="V7" i="174"/>
  <c r="V53" i="174" s="1"/>
  <c r="U7" i="174"/>
  <c r="U53" i="174" s="1"/>
  <c r="T7" i="174"/>
  <c r="T53" i="174" s="1"/>
  <c r="S7" i="174"/>
  <c r="S53" i="174" s="1"/>
  <c r="R7" i="174"/>
  <c r="R53" i="174" s="1"/>
  <c r="P7" i="174"/>
  <c r="P53" i="174" s="1"/>
  <c r="O7" i="174"/>
  <c r="O53" i="174" s="1"/>
  <c r="L7" i="174"/>
  <c r="L53" i="174" s="1"/>
  <c r="K7" i="174"/>
  <c r="AC1" i="174"/>
  <c r="G21" i="43"/>
  <c r="G18" i="43"/>
  <c r="I53" i="152"/>
  <c r="H53" i="152"/>
  <c r="F53" i="152"/>
  <c r="E53" i="152"/>
  <c r="G8" i="43"/>
  <c r="BH48" i="152"/>
  <c r="BH8" i="152"/>
  <c r="BI8" i="152"/>
  <c r="BH9" i="152"/>
  <c r="BI9" i="152"/>
  <c r="BH10" i="152"/>
  <c r="BI10" i="152"/>
  <c r="BH11" i="152"/>
  <c r="BI11" i="152"/>
  <c r="BH12" i="152"/>
  <c r="BI12" i="152"/>
  <c r="BH13" i="152"/>
  <c r="BI13" i="152"/>
  <c r="BH14" i="152"/>
  <c r="BI14" i="152"/>
  <c r="BH15" i="152"/>
  <c r="BI15" i="152"/>
  <c r="BH16" i="152"/>
  <c r="BI16" i="152"/>
  <c r="BH17" i="152"/>
  <c r="BI17" i="152"/>
  <c r="BH18" i="152"/>
  <c r="BI18" i="152"/>
  <c r="BH19" i="152"/>
  <c r="BI19" i="152"/>
  <c r="BH20" i="152"/>
  <c r="BI20" i="152"/>
  <c r="BH21" i="152"/>
  <c r="BI21" i="152"/>
  <c r="BH22" i="152"/>
  <c r="BI22" i="152"/>
  <c r="BH23" i="152"/>
  <c r="BI23" i="152"/>
  <c r="BH24" i="152"/>
  <c r="BI24" i="152"/>
  <c r="BH25" i="152"/>
  <c r="BI25" i="152"/>
  <c r="BH26" i="152"/>
  <c r="BI26" i="152"/>
  <c r="BH27" i="152"/>
  <c r="BI27" i="152"/>
  <c r="BH28" i="152"/>
  <c r="BI28" i="152"/>
  <c r="BH29" i="152"/>
  <c r="BI29" i="152"/>
  <c r="BH30" i="152"/>
  <c r="BI30" i="152"/>
  <c r="BH31" i="152"/>
  <c r="BI31" i="152"/>
  <c r="BH32" i="152"/>
  <c r="BI32" i="152"/>
  <c r="BH33" i="152"/>
  <c r="BI33" i="152"/>
  <c r="BH34" i="152"/>
  <c r="BI34" i="152"/>
  <c r="BH35" i="152"/>
  <c r="BI35" i="152"/>
  <c r="BH36" i="152"/>
  <c r="BI36" i="152"/>
  <c r="BH37" i="152"/>
  <c r="BI37" i="152"/>
  <c r="BH38" i="152"/>
  <c r="BI38" i="152"/>
  <c r="BH39" i="152"/>
  <c r="BI39" i="152"/>
  <c r="BH40" i="152"/>
  <c r="BI40" i="152"/>
  <c r="BH41" i="152"/>
  <c r="BI41" i="152"/>
  <c r="BH42" i="152"/>
  <c r="BI42" i="152"/>
  <c r="BH43" i="152"/>
  <c r="BI43" i="152"/>
  <c r="BH44" i="152"/>
  <c r="BI44" i="152"/>
  <c r="BH45" i="152"/>
  <c r="BI45" i="152"/>
  <c r="BH46" i="152"/>
  <c r="BI46" i="152"/>
  <c r="BH47" i="152"/>
  <c r="BI47" i="152"/>
  <c r="BI48" i="152"/>
  <c r="BH49" i="152"/>
  <c r="BI49" i="152"/>
  <c r="BH50" i="152"/>
  <c r="BI50" i="152"/>
  <c r="BH51" i="152"/>
  <c r="BI51" i="152"/>
  <c r="BI52" i="152"/>
  <c r="P8" i="152"/>
  <c r="P9" i="152"/>
  <c r="P10" i="152"/>
  <c r="P11" i="152"/>
  <c r="P12" i="152"/>
  <c r="P13" i="152"/>
  <c r="P14" i="152"/>
  <c r="P15" i="152"/>
  <c r="P16" i="152"/>
  <c r="P17" i="152"/>
  <c r="P18" i="152"/>
  <c r="P19" i="152"/>
  <c r="P20" i="152"/>
  <c r="P21" i="152"/>
  <c r="P22" i="152"/>
  <c r="P23" i="152"/>
  <c r="P24" i="152"/>
  <c r="P25" i="152"/>
  <c r="P26" i="152"/>
  <c r="P27" i="152"/>
  <c r="P28" i="152"/>
  <c r="P29" i="152"/>
  <c r="P30" i="152"/>
  <c r="P31" i="152"/>
  <c r="P32" i="152"/>
  <c r="P33" i="152"/>
  <c r="P34" i="152"/>
  <c r="P35" i="152"/>
  <c r="P36" i="152"/>
  <c r="P37" i="152"/>
  <c r="P38" i="152"/>
  <c r="P39" i="152"/>
  <c r="P40" i="152"/>
  <c r="P41" i="152"/>
  <c r="P42" i="152"/>
  <c r="P43" i="152"/>
  <c r="P44" i="152"/>
  <c r="P45" i="152"/>
  <c r="P46" i="152"/>
  <c r="P47" i="152"/>
  <c r="P48" i="152"/>
  <c r="P49" i="152"/>
  <c r="P50" i="152"/>
  <c r="P51" i="152"/>
  <c r="P52" i="152"/>
  <c r="O7" i="152"/>
  <c r="P7" i="152"/>
  <c r="O8" i="152"/>
  <c r="O9" i="152"/>
  <c r="O10" i="152"/>
  <c r="O11" i="152"/>
  <c r="O12" i="152"/>
  <c r="O13" i="152"/>
  <c r="O14" i="152"/>
  <c r="O15" i="152"/>
  <c r="O16" i="152"/>
  <c r="O17" i="152"/>
  <c r="O18" i="152"/>
  <c r="O19" i="152"/>
  <c r="O20" i="152"/>
  <c r="O21" i="152"/>
  <c r="O22" i="152"/>
  <c r="O23" i="152"/>
  <c r="O24" i="152"/>
  <c r="O25" i="152"/>
  <c r="O26" i="152"/>
  <c r="O27" i="152"/>
  <c r="O28" i="152"/>
  <c r="O29" i="152"/>
  <c r="O30" i="152"/>
  <c r="O31" i="152"/>
  <c r="O32" i="152"/>
  <c r="O33" i="152"/>
  <c r="O34" i="152"/>
  <c r="O35" i="152"/>
  <c r="O36" i="152"/>
  <c r="O37" i="152"/>
  <c r="O38" i="152"/>
  <c r="O39" i="152"/>
  <c r="O40" i="152"/>
  <c r="O41" i="152"/>
  <c r="O42" i="152"/>
  <c r="O43" i="152"/>
  <c r="O44" i="152"/>
  <c r="O45" i="152"/>
  <c r="O46" i="152"/>
  <c r="O47" i="152"/>
  <c r="O48" i="152"/>
  <c r="O49" i="152"/>
  <c r="O50" i="152"/>
  <c r="O51" i="152"/>
  <c r="O52" i="152"/>
  <c r="BG8" i="152"/>
  <c r="BG9" i="152"/>
  <c r="BG10" i="152"/>
  <c r="BG11" i="152"/>
  <c r="BG12" i="152"/>
  <c r="BG13" i="152"/>
  <c r="BG14" i="152"/>
  <c r="BG15" i="152"/>
  <c r="BG16" i="152"/>
  <c r="BG17" i="152"/>
  <c r="BG18" i="152"/>
  <c r="BG19" i="152"/>
  <c r="BG20" i="152"/>
  <c r="BG21" i="152"/>
  <c r="BG22" i="152"/>
  <c r="BG23" i="152"/>
  <c r="BG24" i="152"/>
  <c r="BG25" i="152"/>
  <c r="BG26" i="152"/>
  <c r="BG27" i="152"/>
  <c r="BG28" i="152"/>
  <c r="BG29" i="152"/>
  <c r="BG30" i="152"/>
  <c r="BG31" i="152"/>
  <c r="BG32" i="152"/>
  <c r="BG33" i="152"/>
  <c r="BG34" i="152"/>
  <c r="BG35" i="152"/>
  <c r="BG36" i="152"/>
  <c r="BG37" i="152"/>
  <c r="BG38" i="152"/>
  <c r="BG39" i="152"/>
  <c r="BG40" i="152"/>
  <c r="BG41" i="152"/>
  <c r="BG42" i="152"/>
  <c r="BG43" i="152"/>
  <c r="BG44" i="152"/>
  <c r="BG45" i="152"/>
  <c r="BG46" i="152"/>
  <c r="BG47" i="152"/>
  <c r="BG48" i="152"/>
  <c r="BG49" i="152"/>
  <c r="BG50" i="152"/>
  <c r="BG51" i="152"/>
  <c r="BG52" i="152"/>
  <c r="BG7" i="152"/>
  <c r="AU7" i="152"/>
  <c r="AV7" i="152"/>
  <c r="AW7" i="152"/>
  <c r="AX7" i="152"/>
  <c r="AY7" i="152"/>
  <c r="AZ7" i="152"/>
  <c r="BA7" i="152"/>
  <c r="BB7" i="152"/>
  <c r="BC7" i="152"/>
  <c r="BD7" i="152"/>
  <c r="BE7" i="152"/>
  <c r="AU8" i="152"/>
  <c r="AV8" i="152"/>
  <c r="AW8" i="152"/>
  <c r="AX8" i="152"/>
  <c r="AY8" i="152"/>
  <c r="AZ8" i="152"/>
  <c r="BA8" i="152"/>
  <c r="BB8" i="152"/>
  <c r="BC8" i="152"/>
  <c r="BD8" i="152"/>
  <c r="BE8" i="152"/>
  <c r="BF8" i="152"/>
  <c r="AU9" i="152"/>
  <c r="AV9" i="152"/>
  <c r="AW9" i="152"/>
  <c r="AX9" i="152"/>
  <c r="AY9" i="152"/>
  <c r="AZ9" i="152"/>
  <c r="BA9" i="152"/>
  <c r="BB9" i="152"/>
  <c r="BC9" i="152"/>
  <c r="BD9" i="152"/>
  <c r="BE9" i="152"/>
  <c r="BF9" i="152"/>
  <c r="AU10" i="152"/>
  <c r="AV10" i="152"/>
  <c r="AW10" i="152"/>
  <c r="AX10" i="152"/>
  <c r="AY10" i="152"/>
  <c r="AZ10" i="152"/>
  <c r="BA10" i="152"/>
  <c r="BB10" i="152"/>
  <c r="BC10" i="152"/>
  <c r="BD10" i="152"/>
  <c r="BE10" i="152"/>
  <c r="BF10" i="152"/>
  <c r="AU11" i="152"/>
  <c r="AV11" i="152"/>
  <c r="AW11" i="152"/>
  <c r="AX11" i="152"/>
  <c r="AY11" i="152"/>
  <c r="AZ11" i="152"/>
  <c r="BA11" i="152"/>
  <c r="BB11" i="152"/>
  <c r="BC11" i="152"/>
  <c r="BD11" i="152"/>
  <c r="BE11" i="152"/>
  <c r="BF11" i="152"/>
  <c r="AU12" i="152"/>
  <c r="AV12" i="152"/>
  <c r="AW12" i="152"/>
  <c r="AX12" i="152"/>
  <c r="AY12" i="152"/>
  <c r="AZ12" i="152"/>
  <c r="BA12" i="152"/>
  <c r="BB12" i="152"/>
  <c r="BC12" i="152"/>
  <c r="BD12" i="152"/>
  <c r="BE12" i="152"/>
  <c r="BF12" i="152"/>
  <c r="AU13" i="152"/>
  <c r="AV13" i="152"/>
  <c r="AW13" i="152"/>
  <c r="AX13" i="152"/>
  <c r="AY13" i="152"/>
  <c r="AZ13" i="152"/>
  <c r="BA13" i="152"/>
  <c r="BB13" i="152"/>
  <c r="BC13" i="152"/>
  <c r="BD13" i="152"/>
  <c r="BE13" i="152"/>
  <c r="BF13" i="152"/>
  <c r="AU14" i="152"/>
  <c r="AV14" i="152"/>
  <c r="AW14" i="152"/>
  <c r="AX14" i="152"/>
  <c r="AY14" i="152"/>
  <c r="AZ14" i="152"/>
  <c r="BA14" i="152"/>
  <c r="BB14" i="152"/>
  <c r="BC14" i="152"/>
  <c r="BD14" i="152"/>
  <c r="BE14" i="152"/>
  <c r="BF14" i="152"/>
  <c r="AU15" i="152"/>
  <c r="AV15" i="152"/>
  <c r="AW15" i="152"/>
  <c r="AX15" i="152"/>
  <c r="AY15" i="152"/>
  <c r="AZ15" i="152"/>
  <c r="BA15" i="152"/>
  <c r="BB15" i="152"/>
  <c r="BC15" i="152"/>
  <c r="BD15" i="152"/>
  <c r="BE15" i="152"/>
  <c r="BF15" i="152"/>
  <c r="AU16" i="152"/>
  <c r="AV16" i="152"/>
  <c r="AW16" i="152"/>
  <c r="AX16" i="152"/>
  <c r="AY16" i="152"/>
  <c r="AZ16" i="152"/>
  <c r="BA16" i="152"/>
  <c r="BB16" i="152"/>
  <c r="BC16" i="152"/>
  <c r="BD16" i="152"/>
  <c r="BE16" i="152"/>
  <c r="BF16" i="152"/>
  <c r="AW17" i="152"/>
  <c r="AX17" i="152"/>
  <c r="AY17" i="152"/>
  <c r="AZ17" i="152"/>
  <c r="BA17" i="152"/>
  <c r="BB17" i="152"/>
  <c r="BC17" i="152"/>
  <c r="BD17" i="152"/>
  <c r="BE17" i="152"/>
  <c r="BF17" i="152"/>
  <c r="AU18" i="152"/>
  <c r="AV18" i="152"/>
  <c r="AW18" i="152"/>
  <c r="AX18" i="152"/>
  <c r="AY18" i="152"/>
  <c r="AZ18" i="152"/>
  <c r="BA18" i="152"/>
  <c r="BB18" i="152"/>
  <c r="BD18" i="152"/>
  <c r="BE18" i="152"/>
  <c r="BF18" i="152"/>
  <c r="AV19" i="152"/>
  <c r="AW19" i="152"/>
  <c r="AX19" i="152"/>
  <c r="AY19" i="152"/>
  <c r="AZ19" i="152"/>
  <c r="BA19" i="152"/>
  <c r="BB19" i="152"/>
  <c r="BC19" i="152"/>
  <c r="BD19" i="152"/>
  <c r="BE19" i="152"/>
  <c r="BF19" i="152"/>
  <c r="AU20" i="152"/>
  <c r="AV20" i="152"/>
  <c r="AX20" i="152"/>
  <c r="AY20" i="152"/>
  <c r="AZ20" i="152"/>
  <c r="BA20" i="152"/>
  <c r="BB20" i="152"/>
  <c r="BC20" i="152"/>
  <c r="BD20" i="152"/>
  <c r="BE20" i="152"/>
  <c r="BF20" i="152"/>
  <c r="AU21" i="152"/>
  <c r="AV21" i="152"/>
  <c r="AW21" i="152"/>
  <c r="AY21" i="152"/>
  <c r="AZ21" i="152"/>
  <c r="BA21" i="152"/>
  <c r="BB21" i="152"/>
  <c r="BC21" i="152"/>
  <c r="BD21" i="152"/>
  <c r="BE21" i="152"/>
  <c r="BF21" i="152"/>
  <c r="AU22" i="152"/>
  <c r="AV22" i="152"/>
  <c r="AW22" i="152"/>
  <c r="AX22" i="152"/>
  <c r="AZ22" i="152"/>
  <c r="BA22" i="152"/>
  <c r="BB22" i="152"/>
  <c r="BC22" i="152"/>
  <c r="BD22" i="152"/>
  <c r="BE22" i="152"/>
  <c r="BF22" i="152"/>
  <c r="AU23" i="152"/>
  <c r="AV23" i="152"/>
  <c r="AW23" i="152"/>
  <c r="AX23" i="152"/>
  <c r="AY23" i="152"/>
  <c r="AZ23" i="152"/>
  <c r="BA23" i="152"/>
  <c r="BB23" i="152"/>
  <c r="BC23" i="152"/>
  <c r="BD23" i="152"/>
  <c r="BF23" i="152"/>
  <c r="AU24" i="152"/>
  <c r="AV24" i="152"/>
  <c r="AW24" i="152"/>
  <c r="AX24" i="152"/>
  <c r="AY24" i="152"/>
  <c r="BA24" i="152"/>
  <c r="BB24" i="152"/>
  <c r="BC24" i="152"/>
  <c r="BD24" i="152"/>
  <c r="BE24" i="152"/>
  <c r="BF24" i="152"/>
  <c r="AU25" i="152"/>
  <c r="AV25" i="152"/>
  <c r="AW25" i="152"/>
  <c r="AX25" i="152"/>
  <c r="AY25" i="152"/>
  <c r="AZ25" i="152"/>
  <c r="BA25" i="152"/>
  <c r="BB25" i="152"/>
  <c r="BC25" i="152"/>
  <c r="BD25" i="152"/>
  <c r="BE25" i="152"/>
  <c r="BF25" i="152"/>
  <c r="AU26" i="152"/>
  <c r="AV26" i="152"/>
  <c r="AW26" i="152"/>
  <c r="AX26" i="152"/>
  <c r="AY26" i="152"/>
  <c r="AZ26" i="152"/>
  <c r="BA26" i="152"/>
  <c r="BB26" i="152"/>
  <c r="BC26" i="152"/>
  <c r="BD26" i="152"/>
  <c r="BE26" i="152"/>
  <c r="BF26" i="152"/>
  <c r="AU27" i="152"/>
  <c r="AV27" i="152"/>
  <c r="AW27" i="152"/>
  <c r="AX27" i="152"/>
  <c r="AY27" i="152"/>
  <c r="AZ27" i="152"/>
  <c r="BA27" i="152"/>
  <c r="BB27" i="152"/>
  <c r="BC27" i="152"/>
  <c r="BD27" i="152"/>
  <c r="BE27" i="152"/>
  <c r="BF27" i="152"/>
  <c r="AU28" i="152"/>
  <c r="AV28" i="152"/>
  <c r="AW28" i="152"/>
  <c r="AX28" i="152"/>
  <c r="AY28" i="152"/>
  <c r="AZ28" i="152"/>
  <c r="BA28" i="152"/>
  <c r="BB28" i="152"/>
  <c r="BC28" i="152"/>
  <c r="BD28" i="152"/>
  <c r="BE28" i="152"/>
  <c r="BF28" i="152"/>
  <c r="AU29" i="152"/>
  <c r="AV29" i="152"/>
  <c r="AW29" i="152"/>
  <c r="AX29" i="152"/>
  <c r="AY29" i="152"/>
  <c r="AZ29" i="152"/>
  <c r="BB29" i="152"/>
  <c r="BC29" i="152"/>
  <c r="BD29" i="152"/>
  <c r="BE29" i="152"/>
  <c r="BF29" i="152"/>
  <c r="AU30" i="152"/>
  <c r="AV30" i="152"/>
  <c r="AW30" i="152"/>
  <c r="AX30" i="152"/>
  <c r="AY30" i="152"/>
  <c r="AZ30" i="152"/>
  <c r="BA30" i="152"/>
  <c r="BC30" i="152"/>
  <c r="BD30" i="152"/>
  <c r="BE30" i="152"/>
  <c r="BF30" i="152"/>
  <c r="AU31" i="152"/>
  <c r="AV31" i="152"/>
  <c r="AW31" i="152"/>
  <c r="AX31" i="152"/>
  <c r="AY31" i="152"/>
  <c r="AZ31" i="152"/>
  <c r="BA31" i="152"/>
  <c r="BB31" i="152"/>
  <c r="BC31" i="152"/>
  <c r="BD31" i="152"/>
  <c r="BE31" i="152"/>
  <c r="BF31" i="152"/>
  <c r="AU32" i="152"/>
  <c r="AV32" i="152"/>
  <c r="AW32" i="152"/>
  <c r="AX32" i="152"/>
  <c r="AY32" i="152"/>
  <c r="AZ32" i="152"/>
  <c r="BA32" i="152"/>
  <c r="BB32" i="152"/>
  <c r="BC32" i="152"/>
  <c r="BD32" i="152"/>
  <c r="BE32" i="152"/>
  <c r="BF32" i="152"/>
  <c r="AU33" i="152"/>
  <c r="AV33" i="152"/>
  <c r="AW33" i="152"/>
  <c r="AX33" i="152"/>
  <c r="AY33" i="152"/>
  <c r="AZ33" i="152"/>
  <c r="BA33" i="152"/>
  <c r="BB33" i="152"/>
  <c r="BC33" i="152"/>
  <c r="BD33" i="152"/>
  <c r="BE33" i="152"/>
  <c r="BF33" i="152"/>
  <c r="AU34" i="152"/>
  <c r="AV34" i="152"/>
  <c r="AW34" i="152"/>
  <c r="AX34" i="152"/>
  <c r="AY34" i="152"/>
  <c r="AZ34" i="152"/>
  <c r="BA34" i="152"/>
  <c r="BB34" i="152"/>
  <c r="BC34" i="152"/>
  <c r="BD34" i="152"/>
  <c r="BE34" i="152"/>
  <c r="BF34" i="152"/>
  <c r="AU35" i="152"/>
  <c r="AV35" i="152"/>
  <c r="AW35" i="152"/>
  <c r="AY35" i="152"/>
  <c r="AZ35" i="152"/>
  <c r="BB35" i="152"/>
  <c r="BC35" i="152"/>
  <c r="BD35" i="152"/>
  <c r="BE35" i="152"/>
  <c r="BF35" i="152"/>
  <c r="AU36" i="152"/>
  <c r="AV36" i="152"/>
  <c r="AW36" i="152"/>
  <c r="AX36" i="152"/>
  <c r="AY36" i="152"/>
  <c r="AZ36" i="152"/>
  <c r="BA36" i="152"/>
  <c r="BB36" i="152"/>
  <c r="BC36" i="152"/>
  <c r="BD36" i="152"/>
  <c r="BE36" i="152"/>
  <c r="BF36" i="152"/>
  <c r="AU37" i="152"/>
  <c r="AV37" i="152"/>
  <c r="AW37" i="152"/>
  <c r="AX37" i="152"/>
  <c r="AY37" i="152"/>
  <c r="AZ37" i="152"/>
  <c r="BA37" i="152"/>
  <c r="BB37" i="152"/>
  <c r="BC37" i="152"/>
  <c r="BD37" i="152"/>
  <c r="BE37" i="152"/>
  <c r="BF37" i="152"/>
  <c r="AU38" i="152"/>
  <c r="AV38" i="152"/>
  <c r="AW38" i="152"/>
  <c r="AX38" i="152"/>
  <c r="AY38" i="152"/>
  <c r="AZ38" i="152"/>
  <c r="BA38" i="152"/>
  <c r="BB38" i="152"/>
  <c r="BC38" i="152"/>
  <c r="BD38" i="152"/>
  <c r="BF38" i="152"/>
  <c r="AU39" i="152"/>
  <c r="AV39" i="152"/>
  <c r="AW39" i="152"/>
  <c r="AX39" i="152"/>
  <c r="AY39" i="152"/>
  <c r="AZ39" i="152"/>
  <c r="BA39" i="152"/>
  <c r="BB39" i="152"/>
  <c r="BC39" i="152"/>
  <c r="BD39" i="152"/>
  <c r="BE39" i="152"/>
  <c r="BF39" i="152"/>
  <c r="AU40" i="152"/>
  <c r="AV40" i="152"/>
  <c r="AW40" i="152"/>
  <c r="AX40" i="152"/>
  <c r="AY40" i="152"/>
  <c r="AZ40" i="152"/>
  <c r="BA40" i="152"/>
  <c r="BB40" i="152"/>
  <c r="BC40" i="152"/>
  <c r="BD40" i="152"/>
  <c r="BE40" i="152"/>
  <c r="BF40" i="152"/>
  <c r="AU41" i="152"/>
  <c r="AV41" i="152"/>
  <c r="AW41" i="152"/>
  <c r="AX41" i="152"/>
  <c r="AY41" i="152"/>
  <c r="BA41" i="152"/>
  <c r="BB41" i="152"/>
  <c r="BC41" i="152"/>
  <c r="BD41" i="152"/>
  <c r="BE41" i="152"/>
  <c r="BF41" i="152"/>
  <c r="AU42" i="152"/>
  <c r="AV42" i="152"/>
  <c r="AW42" i="152"/>
  <c r="AX42" i="152"/>
  <c r="AY42" i="152"/>
  <c r="BA42" i="152"/>
  <c r="BB42" i="152"/>
  <c r="BC42" i="152"/>
  <c r="BD42" i="152"/>
  <c r="BE42" i="152"/>
  <c r="BF42" i="152"/>
  <c r="AU43" i="152"/>
  <c r="AV43" i="152"/>
  <c r="AW43" i="152"/>
  <c r="AX43" i="152"/>
  <c r="AY43" i="152"/>
  <c r="AZ43" i="152"/>
  <c r="BA43" i="152"/>
  <c r="BB43" i="152"/>
  <c r="BC43" i="152"/>
  <c r="BD43" i="152"/>
  <c r="BE43" i="152"/>
  <c r="BF43" i="152"/>
  <c r="AU44" i="152"/>
  <c r="AV44" i="152"/>
  <c r="AW44" i="152"/>
  <c r="AX44" i="152"/>
  <c r="AY44" i="152"/>
  <c r="AZ44" i="152"/>
  <c r="BA44" i="152"/>
  <c r="BB44" i="152"/>
  <c r="BC44" i="152"/>
  <c r="BD44" i="152"/>
  <c r="BE44" i="152"/>
  <c r="BF44" i="152"/>
  <c r="AU45" i="152"/>
  <c r="AV45" i="152"/>
  <c r="AW45" i="152"/>
  <c r="AX45" i="152"/>
  <c r="AY45" i="152"/>
  <c r="AZ45" i="152"/>
  <c r="BA45" i="152"/>
  <c r="BB45" i="152"/>
  <c r="BC45" i="152"/>
  <c r="BD45" i="152"/>
  <c r="BE45" i="152"/>
  <c r="BF45" i="152"/>
  <c r="AU46" i="152"/>
  <c r="AV46" i="152"/>
  <c r="AW46" i="152"/>
  <c r="AX46" i="152"/>
  <c r="AY46" i="152"/>
  <c r="AZ46" i="152"/>
  <c r="BA46" i="152"/>
  <c r="BB46" i="152"/>
  <c r="BC46" i="152"/>
  <c r="BD46" i="152"/>
  <c r="BE46" i="152"/>
  <c r="BF46" i="152"/>
  <c r="AU47" i="152"/>
  <c r="AV47" i="152"/>
  <c r="AW47" i="152"/>
  <c r="AX47" i="152"/>
  <c r="AY47" i="152"/>
  <c r="AZ47" i="152"/>
  <c r="BA47" i="152"/>
  <c r="BB47" i="152"/>
  <c r="BC47" i="152"/>
  <c r="BD47" i="152"/>
  <c r="BE47" i="152"/>
  <c r="BF47" i="152"/>
  <c r="AU48" i="152"/>
  <c r="AV48" i="152"/>
  <c r="AW48" i="152"/>
  <c r="AX48" i="152"/>
  <c r="AY48" i="152"/>
  <c r="AZ48" i="152"/>
  <c r="BA48" i="152"/>
  <c r="BB48" i="152"/>
  <c r="BC48" i="152"/>
  <c r="BD48" i="152"/>
  <c r="BE48" i="152"/>
  <c r="BF48" i="152"/>
  <c r="AU49" i="152"/>
  <c r="AV49" i="152"/>
  <c r="AW49" i="152"/>
  <c r="AX49" i="152"/>
  <c r="AY49" i="152"/>
  <c r="AZ49" i="152"/>
  <c r="BA49" i="152"/>
  <c r="BB49" i="152"/>
  <c r="BC49" i="152"/>
  <c r="BD49" i="152"/>
  <c r="BE49" i="152"/>
  <c r="BF49" i="152"/>
  <c r="AU50" i="152"/>
  <c r="AV50" i="152"/>
  <c r="AW50" i="152"/>
  <c r="AX50" i="152"/>
  <c r="AY50" i="152"/>
  <c r="AZ50" i="152"/>
  <c r="BA50" i="152"/>
  <c r="BB50" i="152"/>
  <c r="BC50" i="152"/>
  <c r="BD50" i="152"/>
  <c r="BE50" i="152"/>
  <c r="BF50" i="152"/>
  <c r="AU51" i="152"/>
  <c r="AV51" i="152"/>
  <c r="AW51" i="152"/>
  <c r="AX51" i="152"/>
  <c r="AY51" i="152"/>
  <c r="AZ51" i="152"/>
  <c r="BA51" i="152"/>
  <c r="BB51" i="152"/>
  <c r="BC51" i="152"/>
  <c r="BD51" i="152"/>
  <c r="BE51" i="152"/>
  <c r="BF51" i="152"/>
  <c r="AU52" i="152"/>
  <c r="AV52" i="152"/>
  <c r="AW52" i="152"/>
  <c r="AX52" i="152"/>
  <c r="AY52" i="152"/>
  <c r="AZ52" i="152"/>
  <c r="BA52" i="152"/>
  <c r="BB52" i="152"/>
  <c r="BC52" i="152"/>
  <c r="BD52" i="152"/>
  <c r="BE52" i="152"/>
  <c r="BF52" i="152"/>
  <c r="AT8" i="152"/>
  <c r="AT9" i="152"/>
  <c r="AT10" i="152"/>
  <c r="AT11" i="152"/>
  <c r="AT12" i="152"/>
  <c r="AT13" i="152"/>
  <c r="AT14" i="152"/>
  <c r="AT15" i="152"/>
  <c r="AT16" i="152"/>
  <c r="AT17" i="152"/>
  <c r="AT18" i="152"/>
  <c r="AT19" i="152"/>
  <c r="AT20" i="152"/>
  <c r="AT21" i="152"/>
  <c r="AT22" i="152"/>
  <c r="AT23" i="152"/>
  <c r="AT24" i="152"/>
  <c r="AT26" i="152"/>
  <c r="AT27" i="152"/>
  <c r="AT28" i="152"/>
  <c r="AT29" i="152"/>
  <c r="AT30" i="152"/>
  <c r="AT31" i="152"/>
  <c r="AT32" i="152"/>
  <c r="AT33" i="152"/>
  <c r="AT34" i="152"/>
  <c r="AT35" i="152"/>
  <c r="AT36" i="152"/>
  <c r="AT37" i="152"/>
  <c r="AT38" i="152"/>
  <c r="AT39" i="152"/>
  <c r="AT40" i="152"/>
  <c r="AT41" i="152"/>
  <c r="AT42" i="152"/>
  <c r="AT43" i="152"/>
  <c r="AT44" i="152"/>
  <c r="AT45" i="152"/>
  <c r="AT46" i="152"/>
  <c r="AT47" i="152"/>
  <c r="AT48" i="152"/>
  <c r="AT49" i="152"/>
  <c r="AT50" i="152"/>
  <c r="AT51" i="152"/>
  <c r="AT52" i="152"/>
  <c r="AT7" i="152"/>
  <c r="S7" i="152"/>
  <c r="T7" i="152"/>
  <c r="U7" i="152"/>
  <c r="V7" i="152"/>
  <c r="W7" i="152"/>
  <c r="X7" i="152"/>
  <c r="Y7" i="152"/>
  <c r="Z7" i="152"/>
  <c r="AA7" i="152"/>
  <c r="AB7" i="152"/>
  <c r="AC7" i="152"/>
  <c r="AD7" i="152"/>
  <c r="AE7" i="152"/>
  <c r="AF7" i="152"/>
  <c r="AG7" i="152"/>
  <c r="AH7" i="152"/>
  <c r="AI7" i="152"/>
  <c r="AJ7" i="152"/>
  <c r="AK7" i="152"/>
  <c r="AL7" i="152"/>
  <c r="AM7" i="152"/>
  <c r="AN7" i="152"/>
  <c r="AO7" i="152"/>
  <c r="AP7" i="152"/>
  <c r="AQ7" i="152"/>
  <c r="AR7" i="152"/>
  <c r="AS7" i="152"/>
  <c r="BF7" i="152" s="1"/>
  <c r="S8" i="152"/>
  <c r="T8" i="152"/>
  <c r="U8" i="152"/>
  <c r="V8" i="152"/>
  <c r="W8" i="152"/>
  <c r="X8" i="152"/>
  <c r="Y8" i="152"/>
  <c r="Z8" i="152"/>
  <c r="AA8" i="152"/>
  <c r="AB8" i="152"/>
  <c r="AC8" i="152"/>
  <c r="AD8" i="152"/>
  <c r="AE8" i="152"/>
  <c r="AF8" i="152"/>
  <c r="AG8" i="152"/>
  <c r="AH8" i="152"/>
  <c r="AI8" i="152"/>
  <c r="AJ8" i="152"/>
  <c r="AK8" i="152"/>
  <c r="AL8" i="152"/>
  <c r="AM8" i="152"/>
  <c r="AN8" i="152"/>
  <c r="AO8" i="152"/>
  <c r="AP8" i="152"/>
  <c r="AQ8" i="152"/>
  <c r="AR8" i="152"/>
  <c r="AS8" i="152"/>
  <c r="S9" i="152"/>
  <c r="T9" i="152"/>
  <c r="U9" i="152"/>
  <c r="V9" i="152"/>
  <c r="W9" i="152"/>
  <c r="X9" i="152"/>
  <c r="Y9" i="152"/>
  <c r="Z9" i="152"/>
  <c r="AA9" i="152"/>
  <c r="AB9" i="152"/>
  <c r="AC9" i="152"/>
  <c r="AD9" i="152"/>
  <c r="AE9" i="152"/>
  <c r="AF9" i="152"/>
  <c r="AG9" i="152"/>
  <c r="AH9" i="152"/>
  <c r="AI9" i="152"/>
  <c r="AJ9" i="152"/>
  <c r="AK9" i="152"/>
  <c r="AL9" i="152"/>
  <c r="AM9" i="152"/>
  <c r="AN9" i="152"/>
  <c r="AO9" i="152"/>
  <c r="AP9" i="152"/>
  <c r="AQ9" i="152"/>
  <c r="AR9" i="152"/>
  <c r="AS9" i="152"/>
  <c r="S10" i="152"/>
  <c r="T10" i="152"/>
  <c r="U10" i="152"/>
  <c r="V10" i="152"/>
  <c r="W10" i="152"/>
  <c r="X10" i="152"/>
  <c r="Y10" i="152"/>
  <c r="Z10" i="152"/>
  <c r="AA10" i="152"/>
  <c r="AB10" i="152"/>
  <c r="AC10" i="152"/>
  <c r="AD10" i="152"/>
  <c r="AE10" i="152"/>
  <c r="AF10" i="152"/>
  <c r="AG10" i="152"/>
  <c r="AH10" i="152"/>
  <c r="AI10" i="152"/>
  <c r="AJ10" i="152"/>
  <c r="AK10" i="152"/>
  <c r="AL10" i="152"/>
  <c r="AM10" i="152"/>
  <c r="AN10" i="152"/>
  <c r="AO10" i="152"/>
  <c r="AP10" i="152"/>
  <c r="AQ10" i="152"/>
  <c r="AR10" i="152"/>
  <c r="AS10" i="152"/>
  <c r="S11" i="152"/>
  <c r="T11" i="152"/>
  <c r="U11" i="152"/>
  <c r="V11" i="152"/>
  <c r="W11" i="152"/>
  <c r="X11" i="152"/>
  <c r="Y11" i="152"/>
  <c r="Z11" i="152"/>
  <c r="AA11" i="152"/>
  <c r="AB11" i="152"/>
  <c r="AC11" i="152"/>
  <c r="AD11" i="152"/>
  <c r="AE11" i="152"/>
  <c r="AF11" i="152"/>
  <c r="AG11" i="152"/>
  <c r="AH11" i="152"/>
  <c r="AI11" i="152"/>
  <c r="AJ11" i="152"/>
  <c r="AK11" i="152"/>
  <c r="AL11" i="152"/>
  <c r="AM11" i="152"/>
  <c r="AN11" i="152"/>
  <c r="AO11" i="152"/>
  <c r="AP11" i="152"/>
  <c r="AQ11" i="152"/>
  <c r="AR11" i="152"/>
  <c r="AS11" i="152"/>
  <c r="S12" i="152"/>
  <c r="T12" i="152"/>
  <c r="U12" i="152"/>
  <c r="V12" i="152"/>
  <c r="W12" i="152"/>
  <c r="X12" i="152"/>
  <c r="Y12" i="152"/>
  <c r="Z12" i="152"/>
  <c r="AA12" i="152"/>
  <c r="AB12" i="152"/>
  <c r="AC12" i="152"/>
  <c r="AD12" i="152"/>
  <c r="AE12" i="152"/>
  <c r="AF12" i="152"/>
  <c r="AG12" i="152"/>
  <c r="AH12" i="152"/>
  <c r="AI12" i="152"/>
  <c r="AJ12" i="152"/>
  <c r="AK12" i="152"/>
  <c r="AL12" i="152"/>
  <c r="AM12" i="152"/>
  <c r="AN12" i="152"/>
  <c r="AO12" i="152"/>
  <c r="AP12" i="152"/>
  <c r="AQ12" i="152"/>
  <c r="AR12" i="152"/>
  <c r="AS12" i="152"/>
  <c r="S13" i="152"/>
  <c r="T13" i="152"/>
  <c r="U13" i="152"/>
  <c r="V13" i="152"/>
  <c r="W13" i="152"/>
  <c r="X13" i="152"/>
  <c r="Y13" i="152"/>
  <c r="Z13" i="152"/>
  <c r="AA13" i="152"/>
  <c r="AB13" i="152"/>
  <c r="AC13" i="152"/>
  <c r="AD13" i="152"/>
  <c r="AE13" i="152"/>
  <c r="AF13" i="152"/>
  <c r="AG13" i="152"/>
  <c r="AH13" i="152"/>
  <c r="AI13" i="152"/>
  <c r="AJ13" i="152"/>
  <c r="AK13" i="152"/>
  <c r="AL13" i="152"/>
  <c r="AM13" i="152"/>
  <c r="AN13" i="152"/>
  <c r="AO13" i="152"/>
  <c r="AP13" i="152"/>
  <c r="AQ13" i="152"/>
  <c r="AR13" i="152"/>
  <c r="AS13" i="152"/>
  <c r="S14" i="152"/>
  <c r="T14" i="152"/>
  <c r="U14" i="152"/>
  <c r="V14" i="152"/>
  <c r="W14" i="152"/>
  <c r="X14" i="152"/>
  <c r="Y14" i="152"/>
  <c r="Z14" i="152"/>
  <c r="AA14" i="152"/>
  <c r="AB14" i="152"/>
  <c r="AC14" i="152"/>
  <c r="AD14" i="152"/>
  <c r="AE14" i="152"/>
  <c r="AF14" i="152"/>
  <c r="AG14" i="152"/>
  <c r="AH14" i="152"/>
  <c r="AI14" i="152"/>
  <c r="AJ14" i="152"/>
  <c r="AK14" i="152"/>
  <c r="AL14" i="152"/>
  <c r="AM14" i="152"/>
  <c r="AN14" i="152"/>
  <c r="AO14" i="152"/>
  <c r="AP14" i="152"/>
  <c r="AQ14" i="152"/>
  <c r="AR14" i="152"/>
  <c r="AS14" i="152"/>
  <c r="S15" i="152"/>
  <c r="T15" i="152"/>
  <c r="U15" i="152"/>
  <c r="V15" i="152"/>
  <c r="W15" i="152"/>
  <c r="X15" i="152"/>
  <c r="Y15" i="152"/>
  <c r="Z15" i="152"/>
  <c r="AA15" i="152"/>
  <c r="AB15" i="152"/>
  <c r="AC15" i="152"/>
  <c r="AD15" i="152"/>
  <c r="AE15" i="152"/>
  <c r="AF15" i="152"/>
  <c r="AG15" i="152"/>
  <c r="AH15" i="152"/>
  <c r="AI15" i="152"/>
  <c r="AJ15" i="152"/>
  <c r="AK15" i="152"/>
  <c r="AL15" i="152"/>
  <c r="AM15" i="152"/>
  <c r="AN15" i="152"/>
  <c r="AO15" i="152"/>
  <c r="AP15" i="152"/>
  <c r="AQ15" i="152"/>
  <c r="AR15" i="152"/>
  <c r="AS15" i="152"/>
  <c r="S16" i="152"/>
  <c r="T16" i="152"/>
  <c r="U16" i="152"/>
  <c r="V16" i="152"/>
  <c r="W16" i="152"/>
  <c r="X16" i="152"/>
  <c r="Y16" i="152"/>
  <c r="Z16" i="152"/>
  <c r="AA16" i="152"/>
  <c r="AB16" i="152"/>
  <c r="AC16" i="152"/>
  <c r="AD16" i="152"/>
  <c r="AE16" i="152"/>
  <c r="AF16" i="152"/>
  <c r="AG16" i="152"/>
  <c r="AH16" i="152"/>
  <c r="AI16" i="152"/>
  <c r="AJ16" i="152"/>
  <c r="AK16" i="152"/>
  <c r="AL16" i="152"/>
  <c r="AM16" i="152"/>
  <c r="AN16" i="152"/>
  <c r="AO16" i="152"/>
  <c r="AP16" i="152"/>
  <c r="AQ16" i="152"/>
  <c r="AR16" i="152"/>
  <c r="AS16" i="152"/>
  <c r="S17" i="152"/>
  <c r="T17" i="152"/>
  <c r="U17" i="152"/>
  <c r="V17" i="152"/>
  <c r="W17" i="152"/>
  <c r="X17" i="152"/>
  <c r="Y17" i="152"/>
  <c r="Z17" i="152"/>
  <c r="AA17" i="152"/>
  <c r="AB17" i="152"/>
  <c r="AC17" i="152"/>
  <c r="AD17" i="152"/>
  <c r="AE17" i="152"/>
  <c r="AF17" i="152"/>
  <c r="AG17" i="152"/>
  <c r="AH17" i="152"/>
  <c r="AI17" i="152"/>
  <c r="AJ17" i="152"/>
  <c r="AK17" i="152"/>
  <c r="AL17" i="152"/>
  <c r="AM17" i="152"/>
  <c r="AN17" i="152"/>
  <c r="AO17" i="152"/>
  <c r="AP17" i="152"/>
  <c r="AQ17" i="152"/>
  <c r="AR17" i="152"/>
  <c r="AS17" i="152"/>
  <c r="AU17" i="152" s="1"/>
  <c r="S18" i="152"/>
  <c r="T18" i="152"/>
  <c r="U18" i="152"/>
  <c r="V18" i="152"/>
  <c r="W18" i="152"/>
  <c r="X18" i="152"/>
  <c r="Y18" i="152"/>
  <c r="Z18" i="152"/>
  <c r="AA18" i="152"/>
  <c r="AB18" i="152"/>
  <c r="AC18" i="152"/>
  <c r="AD18" i="152"/>
  <c r="AE18" i="152"/>
  <c r="AF18" i="152"/>
  <c r="AG18" i="152"/>
  <c r="AH18" i="152"/>
  <c r="AI18" i="152"/>
  <c r="AJ18" i="152"/>
  <c r="AK18" i="152"/>
  <c r="AL18" i="152"/>
  <c r="AM18" i="152"/>
  <c r="AN18" i="152"/>
  <c r="AO18" i="152"/>
  <c r="AP18" i="152"/>
  <c r="AQ18" i="152"/>
  <c r="AR18" i="152"/>
  <c r="AS18" i="152"/>
  <c r="BC18" i="152" s="1"/>
  <c r="S19" i="152"/>
  <c r="T19" i="152"/>
  <c r="U19" i="152"/>
  <c r="V19" i="152"/>
  <c r="W19" i="152"/>
  <c r="X19" i="152"/>
  <c r="Y19" i="152"/>
  <c r="Z19" i="152"/>
  <c r="AA19" i="152"/>
  <c r="AB19" i="152"/>
  <c r="AC19" i="152"/>
  <c r="AD19" i="152"/>
  <c r="AE19" i="152"/>
  <c r="AF19" i="152"/>
  <c r="AG19" i="152"/>
  <c r="AH19" i="152"/>
  <c r="AI19" i="152"/>
  <c r="AJ19" i="152"/>
  <c r="AK19" i="152"/>
  <c r="AL19" i="152"/>
  <c r="AM19" i="152"/>
  <c r="AN19" i="152"/>
  <c r="AO19" i="152"/>
  <c r="AP19" i="152"/>
  <c r="AQ19" i="152"/>
  <c r="AR19" i="152"/>
  <c r="AS19" i="152"/>
  <c r="AU19" i="152" s="1"/>
  <c r="S20" i="152"/>
  <c r="T20" i="152"/>
  <c r="U20" i="152"/>
  <c r="V20" i="152"/>
  <c r="W20" i="152"/>
  <c r="X20" i="152"/>
  <c r="Y20" i="152"/>
  <c r="Z20" i="152"/>
  <c r="AA20" i="152"/>
  <c r="AB20" i="152"/>
  <c r="AC20" i="152"/>
  <c r="AD20" i="152"/>
  <c r="AE20" i="152"/>
  <c r="AF20" i="152"/>
  <c r="AG20" i="152"/>
  <c r="AH20" i="152"/>
  <c r="AI20" i="152"/>
  <c r="AJ20" i="152"/>
  <c r="AK20" i="152"/>
  <c r="AL20" i="152"/>
  <c r="AM20" i="152"/>
  <c r="AN20" i="152"/>
  <c r="AO20" i="152"/>
  <c r="AP20" i="152"/>
  <c r="AQ20" i="152"/>
  <c r="AR20" i="152"/>
  <c r="AS20" i="152"/>
  <c r="AW20" i="152" s="1"/>
  <c r="S21" i="152"/>
  <c r="T21" i="152"/>
  <c r="U21" i="152"/>
  <c r="V21" i="152"/>
  <c r="W21" i="152"/>
  <c r="X21" i="152"/>
  <c r="Y21" i="152"/>
  <c r="Z21" i="152"/>
  <c r="AA21" i="152"/>
  <c r="AB21" i="152"/>
  <c r="AC21" i="152"/>
  <c r="AD21" i="152"/>
  <c r="AE21" i="152"/>
  <c r="AF21" i="152"/>
  <c r="AG21" i="152"/>
  <c r="AH21" i="152"/>
  <c r="AI21" i="152"/>
  <c r="AJ21" i="152"/>
  <c r="AK21" i="152"/>
  <c r="AL21" i="152"/>
  <c r="AM21" i="152"/>
  <c r="AN21" i="152"/>
  <c r="AO21" i="152"/>
  <c r="AP21" i="152"/>
  <c r="AQ21" i="152"/>
  <c r="AR21" i="152"/>
  <c r="AS21" i="152"/>
  <c r="AX21" i="152" s="1"/>
  <c r="S22" i="152"/>
  <c r="T22" i="152"/>
  <c r="U22" i="152"/>
  <c r="V22" i="152"/>
  <c r="W22" i="152"/>
  <c r="X22" i="152"/>
  <c r="Y22" i="152"/>
  <c r="Z22" i="152"/>
  <c r="AA22" i="152"/>
  <c r="AB22" i="152"/>
  <c r="AC22" i="152"/>
  <c r="AD22" i="152"/>
  <c r="AE22" i="152"/>
  <c r="AF22" i="152"/>
  <c r="AG22" i="152"/>
  <c r="AH22" i="152"/>
  <c r="AI22" i="152"/>
  <c r="AJ22" i="152"/>
  <c r="AK22" i="152"/>
  <c r="AL22" i="152"/>
  <c r="AM22" i="152"/>
  <c r="AN22" i="152"/>
  <c r="AO22" i="152"/>
  <c r="AP22" i="152"/>
  <c r="AQ22" i="152"/>
  <c r="AR22" i="152"/>
  <c r="AS22" i="152"/>
  <c r="AY22" i="152" s="1"/>
  <c r="S23" i="152"/>
  <c r="T23" i="152"/>
  <c r="U23" i="152"/>
  <c r="V23" i="152"/>
  <c r="W23" i="152"/>
  <c r="X23" i="152"/>
  <c r="Y23" i="152"/>
  <c r="Z23" i="152"/>
  <c r="AA23" i="152"/>
  <c r="AB23" i="152"/>
  <c r="AC23" i="152"/>
  <c r="AD23" i="152"/>
  <c r="AE23" i="152"/>
  <c r="AF23" i="152"/>
  <c r="AG23" i="152"/>
  <c r="AH23" i="152"/>
  <c r="AI23" i="152"/>
  <c r="AJ23" i="152"/>
  <c r="AK23" i="152"/>
  <c r="AL23" i="152"/>
  <c r="AM23" i="152"/>
  <c r="AN23" i="152"/>
  <c r="AO23" i="152"/>
  <c r="AP23" i="152"/>
  <c r="AQ23" i="152"/>
  <c r="AR23" i="152"/>
  <c r="AS23" i="152"/>
  <c r="BE23" i="152" s="1"/>
  <c r="S24" i="152"/>
  <c r="T24" i="152"/>
  <c r="U24" i="152"/>
  <c r="V24" i="152"/>
  <c r="W24" i="152"/>
  <c r="X24" i="152"/>
  <c r="Y24" i="152"/>
  <c r="Z24" i="152"/>
  <c r="AA24" i="152"/>
  <c r="AB24" i="152"/>
  <c r="AC24" i="152"/>
  <c r="AD24" i="152"/>
  <c r="AE24" i="152"/>
  <c r="AF24" i="152"/>
  <c r="AG24" i="152"/>
  <c r="AH24" i="152"/>
  <c r="AI24" i="152"/>
  <c r="AJ24" i="152"/>
  <c r="AK24" i="152"/>
  <c r="AL24" i="152"/>
  <c r="AM24" i="152"/>
  <c r="AN24" i="152"/>
  <c r="AO24" i="152"/>
  <c r="AP24" i="152"/>
  <c r="AQ24" i="152"/>
  <c r="AR24" i="152"/>
  <c r="AS24" i="152"/>
  <c r="AZ24" i="152" s="1"/>
  <c r="S25" i="152"/>
  <c r="T25" i="152"/>
  <c r="U25" i="152"/>
  <c r="V25" i="152"/>
  <c r="W25" i="152"/>
  <c r="X25" i="152"/>
  <c r="Y25" i="152"/>
  <c r="Z25" i="152"/>
  <c r="AA25" i="152"/>
  <c r="AB25" i="152"/>
  <c r="AC25" i="152"/>
  <c r="AD25" i="152"/>
  <c r="AE25" i="152"/>
  <c r="AF25" i="152"/>
  <c r="AG25" i="152"/>
  <c r="AH25" i="152"/>
  <c r="AI25" i="152"/>
  <c r="AJ25" i="152"/>
  <c r="AK25" i="152"/>
  <c r="AL25" i="152"/>
  <c r="AM25" i="152"/>
  <c r="AN25" i="152"/>
  <c r="AO25" i="152"/>
  <c r="AP25" i="152"/>
  <c r="AQ25" i="152"/>
  <c r="AR25" i="152"/>
  <c r="AS25" i="152"/>
  <c r="AT25" i="152" s="1"/>
  <c r="S26" i="152"/>
  <c r="T26" i="152"/>
  <c r="U26" i="152"/>
  <c r="V26" i="152"/>
  <c r="W26" i="152"/>
  <c r="X26" i="152"/>
  <c r="Y26" i="152"/>
  <c r="Z26" i="152"/>
  <c r="AA26" i="152"/>
  <c r="AB26" i="152"/>
  <c r="AC26" i="152"/>
  <c r="AD26" i="152"/>
  <c r="AE26" i="152"/>
  <c r="AF26" i="152"/>
  <c r="AG26" i="152"/>
  <c r="AH26" i="152"/>
  <c r="AI26" i="152"/>
  <c r="AJ26" i="152"/>
  <c r="AK26" i="152"/>
  <c r="AL26" i="152"/>
  <c r="AM26" i="152"/>
  <c r="AN26" i="152"/>
  <c r="AO26" i="152"/>
  <c r="AP26" i="152"/>
  <c r="AQ26" i="152"/>
  <c r="AR26" i="152"/>
  <c r="AS26" i="152"/>
  <c r="S27" i="152"/>
  <c r="T27" i="152"/>
  <c r="U27" i="152"/>
  <c r="V27" i="152"/>
  <c r="W27" i="152"/>
  <c r="X27" i="152"/>
  <c r="Y27" i="152"/>
  <c r="Z27" i="152"/>
  <c r="AA27" i="152"/>
  <c r="AB27" i="152"/>
  <c r="AC27" i="152"/>
  <c r="AD27" i="152"/>
  <c r="AE27" i="152"/>
  <c r="AF27" i="152"/>
  <c r="AG27" i="152"/>
  <c r="AH27" i="152"/>
  <c r="AI27" i="152"/>
  <c r="AJ27" i="152"/>
  <c r="AK27" i="152"/>
  <c r="AL27" i="152"/>
  <c r="AM27" i="152"/>
  <c r="AN27" i="152"/>
  <c r="AO27" i="152"/>
  <c r="AP27" i="152"/>
  <c r="AQ27" i="152"/>
  <c r="AR27" i="152"/>
  <c r="AS27" i="152"/>
  <c r="S28" i="152"/>
  <c r="T28" i="152"/>
  <c r="U28" i="152"/>
  <c r="V28" i="152"/>
  <c r="W28" i="152"/>
  <c r="X28" i="152"/>
  <c r="Y28" i="152"/>
  <c r="Z28" i="152"/>
  <c r="AA28" i="152"/>
  <c r="AB28" i="152"/>
  <c r="AC28" i="152"/>
  <c r="AD28" i="152"/>
  <c r="AE28" i="152"/>
  <c r="AF28" i="152"/>
  <c r="AG28" i="152"/>
  <c r="AH28" i="152"/>
  <c r="AI28" i="152"/>
  <c r="AJ28" i="152"/>
  <c r="AK28" i="152"/>
  <c r="AL28" i="152"/>
  <c r="AM28" i="152"/>
  <c r="AN28" i="152"/>
  <c r="AO28" i="152"/>
  <c r="AP28" i="152"/>
  <c r="AQ28" i="152"/>
  <c r="AR28" i="152"/>
  <c r="AS28" i="152"/>
  <c r="S29" i="152"/>
  <c r="T29" i="152"/>
  <c r="U29" i="152"/>
  <c r="V29" i="152"/>
  <c r="W29" i="152"/>
  <c r="X29" i="152"/>
  <c r="Y29" i="152"/>
  <c r="Z29" i="152"/>
  <c r="AA29" i="152"/>
  <c r="AB29" i="152"/>
  <c r="AC29" i="152"/>
  <c r="AD29" i="152"/>
  <c r="AE29" i="152"/>
  <c r="AF29" i="152"/>
  <c r="AG29" i="152"/>
  <c r="AH29" i="152"/>
  <c r="AI29" i="152"/>
  <c r="AJ29" i="152"/>
  <c r="AK29" i="152"/>
  <c r="AL29" i="152"/>
  <c r="AM29" i="152"/>
  <c r="AN29" i="152"/>
  <c r="AO29" i="152"/>
  <c r="AP29" i="152"/>
  <c r="AQ29" i="152"/>
  <c r="AR29" i="152"/>
  <c r="AS29" i="152"/>
  <c r="BA29" i="152" s="1"/>
  <c r="S30" i="152"/>
  <c r="T30" i="152"/>
  <c r="U30" i="152"/>
  <c r="V30" i="152"/>
  <c r="W30" i="152"/>
  <c r="X30" i="152"/>
  <c r="Y30" i="152"/>
  <c r="Z30" i="152"/>
  <c r="AA30" i="152"/>
  <c r="AB30" i="152"/>
  <c r="AC30" i="152"/>
  <c r="AD30" i="152"/>
  <c r="AE30" i="152"/>
  <c r="AF30" i="152"/>
  <c r="AG30" i="152"/>
  <c r="AH30" i="152"/>
  <c r="AI30" i="152"/>
  <c r="AJ30" i="152"/>
  <c r="AK30" i="152"/>
  <c r="AL30" i="152"/>
  <c r="AM30" i="152"/>
  <c r="AN30" i="152"/>
  <c r="AO30" i="152"/>
  <c r="AP30" i="152"/>
  <c r="AQ30" i="152"/>
  <c r="AR30" i="152"/>
  <c r="AS30" i="152"/>
  <c r="BB30" i="152" s="1"/>
  <c r="S31" i="152"/>
  <c r="T31" i="152"/>
  <c r="U31" i="152"/>
  <c r="V31" i="152"/>
  <c r="W31" i="152"/>
  <c r="X31" i="152"/>
  <c r="Y31" i="152"/>
  <c r="Z31" i="152"/>
  <c r="AA31" i="152"/>
  <c r="AB31" i="152"/>
  <c r="AC31" i="152"/>
  <c r="AD31" i="152"/>
  <c r="AE31" i="152"/>
  <c r="AF31" i="152"/>
  <c r="AG31" i="152"/>
  <c r="AH31" i="152"/>
  <c r="AI31" i="152"/>
  <c r="AJ31" i="152"/>
  <c r="AK31" i="152"/>
  <c r="AL31" i="152"/>
  <c r="AM31" i="152"/>
  <c r="AN31" i="152"/>
  <c r="AO31" i="152"/>
  <c r="AP31" i="152"/>
  <c r="AQ31" i="152"/>
  <c r="AR31" i="152"/>
  <c r="AS31" i="152"/>
  <c r="S32" i="152"/>
  <c r="T32" i="152"/>
  <c r="U32" i="152"/>
  <c r="V32" i="152"/>
  <c r="W32" i="152"/>
  <c r="X32" i="152"/>
  <c r="Y32" i="152"/>
  <c r="Z32" i="152"/>
  <c r="AA32" i="152"/>
  <c r="AB32" i="152"/>
  <c r="AC32" i="152"/>
  <c r="AD32" i="152"/>
  <c r="AE32" i="152"/>
  <c r="AF32" i="152"/>
  <c r="AG32" i="152"/>
  <c r="AH32" i="152"/>
  <c r="AI32" i="152"/>
  <c r="AJ32" i="152"/>
  <c r="AK32" i="152"/>
  <c r="AL32" i="152"/>
  <c r="AM32" i="152"/>
  <c r="AN32" i="152"/>
  <c r="AO32" i="152"/>
  <c r="AP32" i="152"/>
  <c r="AQ32" i="152"/>
  <c r="AR32" i="152"/>
  <c r="AS32" i="152"/>
  <c r="S33" i="152"/>
  <c r="T33" i="152"/>
  <c r="U33" i="152"/>
  <c r="V33" i="152"/>
  <c r="W33" i="152"/>
  <c r="X33" i="152"/>
  <c r="Y33" i="152"/>
  <c r="Z33" i="152"/>
  <c r="AA33" i="152"/>
  <c r="AB33" i="152"/>
  <c r="AC33" i="152"/>
  <c r="AD33" i="152"/>
  <c r="AE33" i="152"/>
  <c r="AF33" i="152"/>
  <c r="AG33" i="152"/>
  <c r="AH33" i="152"/>
  <c r="AI33" i="152"/>
  <c r="AJ33" i="152"/>
  <c r="AK33" i="152"/>
  <c r="AL33" i="152"/>
  <c r="AM33" i="152"/>
  <c r="AN33" i="152"/>
  <c r="AO33" i="152"/>
  <c r="AP33" i="152"/>
  <c r="AQ33" i="152"/>
  <c r="AR33" i="152"/>
  <c r="AS33" i="152"/>
  <c r="S34" i="152"/>
  <c r="T34" i="152"/>
  <c r="U34" i="152"/>
  <c r="V34" i="152"/>
  <c r="W34" i="152"/>
  <c r="X34" i="152"/>
  <c r="Y34" i="152"/>
  <c r="Z34" i="152"/>
  <c r="AA34" i="152"/>
  <c r="AB34" i="152"/>
  <c r="AC34" i="152"/>
  <c r="AD34" i="152"/>
  <c r="AE34" i="152"/>
  <c r="AF34" i="152"/>
  <c r="AG34" i="152"/>
  <c r="AH34" i="152"/>
  <c r="AI34" i="152"/>
  <c r="AJ34" i="152"/>
  <c r="AK34" i="152"/>
  <c r="AL34" i="152"/>
  <c r="AM34" i="152"/>
  <c r="AN34" i="152"/>
  <c r="AO34" i="152"/>
  <c r="AP34" i="152"/>
  <c r="AQ34" i="152"/>
  <c r="AR34" i="152"/>
  <c r="AS34" i="152"/>
  <c r="S35" i="152"/>
  <c r="T35" i="152"/>
  <c r="U35" i="152"/>
  <c r="V35" i="152"/>
  <c r="W35" i="152"/>
  <c r="X35" i="152"/>
  <c r="Y35" i="152"/>
  <c r="Z35" i="152"/>
  <c r="AA35" i="152"/>
  <c r="AB35" i="152"/>
  <c r="AC35" i="152"/>
  <c r="AD35" i="152"/>
  <c r="AE35" i="152"/>
  <c r="AF35" i="152"/>
  <c r="AG35" i="152"/>
  <c r="AH35" i="152"/>
  <c r="AI35" i="152"/>
  <c r="AJ35" i="152"/>
  <c r="AK35" i="152"/>
  <c r="AL35" i="152"/>
  <c r="AM35" i="152"/>
  <c r="AN35" i="152"/>
  <c r="AO35" i="152"/>
  <c r="AP35" i="152"/>
  <c r="AQ35" i="152"/>
  <c r="AR35" i="152"/>
  <c r="AS35" i="152"/>
  <c r="BA35" i="152" s="1"/>
  <c r="S36" i="152"/>
  <c r="T36" i="152"/>
  <c r="U36" i="152"/>
  <c r="V36" i="152"/>
  <c r="W36" i="152"/>
  <c r="X36" i="152"/>
  <c r="Y36" i="152"/>
  <c r="Z36" i="152"/>
  <c r="AA36" i="152"/>
  <c r="AB36" i="152"/>
  <c r="AC36" i="152"/>
  <c r="AD36" i="152"/>
  <c r="AE36" i="152"/>
  <c r="AF36" i="152"/>
  <c r="AG36" i="152"/>
  <c r="AH36" i="152"/>
  <c r="AI36" i="152"/>
  <c r="AJ36" i="152"/>
  <c r="AK36" i="152"/>
  <c r="AL36" i="152"/>
  <c r="AM36" i="152"/>
  <c r="AN36" i="152"/>
  <c r="AO36" i="152"/>
  <c r="AP36" i="152"/>
  <c r="AQ36" i="152"/>
  <c r="AR36" i="152"/>
  <c r="AS36" i="152"/>
  <c r="S37" i="152"/>
  <c r="T37" i="152"/>
  <c r="U37" i="152"/>
  <c r="V37" i="152"/>
  <c r="W37" i="152"/>
  <c r="X37" i="152"/>
  <c r="Y37" i="152"/>
  <c r="Z37" i="152"/>
  <c r="AA37" i="152"/>
  <c r="AB37" i="152"/>
  <c r="AC37" i="152"/>
  <c r="AD37" i="152"/>
  <c r="AE37" i="152"/>
  <c r="AF37" i="152"/>
  <c r="AG37" i="152"/>
  <c r="AH37" i="152"/>
  <c r="AI37" i="152"/>
  <c r="AJ37" i="152"/>
  <c r="AK37" i="152"/>
  <c r="AL37" i="152"/>
  <c r="AM37" i="152"/>
  <c r="AN37" i="152"/>
  <c r="AO37" i="152"/>
  <c r="AP37" i="152"/>
  <c r="AQ37" i="152"/>
  <c r="AR37" i="152"/>
  <c r="AS37" i="152"/>
  <c r="S38" i="152"/>
  <c r="T38" i="152"/>
  <c r="U38" i="152"/>
  <c r="V38" i="152"/>
  <c r="W38" i="152"/>
  <c r="X38" i="152"/>
  <c r="Y38" i="152"/>
  <c r="Z38" i="152"/>
  <c r="AA38" i="152"/>
  <c r="AB38" i="152"/>
  <c r="AC38" i="152"/>
  <c r="AD38" i="152"/>
  <c r="AE38" i="152"/>
  <c r="AF38" i="152"/>
  <c r="AG38" i="152"/>
  <c r="AH38" i="152"/>
  <c r="AI38" i="152"/>
  <c r="AJ38" i="152"/>
  <c r="AK38" i="152"/>
  <c r="AL38" i="152"/>
  <c r="AM38" i="152"/>
  <c r="AN38" i="152"/>
  <c r="AO38" i="152"/>
  <c r="AP38" i="152"/>
  <c r="AQ38" i="152"/>
  <c r="AR38" i="152"/>
  <c r="AS38" i="152"/>
  <c r="BE38" i="152" s="1"/>
  <c r="S39" i="152"/>
  <c r="T39" i="152"/>
  <c r="U39" i="152"/>
  <c r="V39" i="152"/>
  <c r="W39" i="152"/>
  <c r="X39" i="152"/>
  <c r="Y39" i="152"/>
  <c r="Z39" i="152"/>
  <c r="AA39" i="152"/>
  <c r="AB39" i="152"/>
  <c r="AC39" i="152"/>
  <c r="AD39" i="152"/>
  <c r="AE39" i="152"/>
  <c r="AF39" i="152"/>
  <c r="AG39" i="152"/>
  <c r="AH39" i="152"/>
  <c r="AI39" i="152"/>
  <c r="AJ39" i="152"/>
  <c r="AK39" i="152"/>
  <c r="AL39" i="152"/>
  <c r="AM39" i="152"/>
  <c r="AN39" i="152"/>
  <c r="AO39" i="152"/>
  <c r="AP39" i="152"/>
  <c r="AQ39" i="152"/>
  <c r="AR39" i="152"/>
  <c r="AS39" i="152"/>
  <c r="S40" i="152"/>
  <c r="T40" i="152"/>
  <c r="U40" i="152"/>
  <c r="V40" i="152"/>
  <c r="W40" i="152"/>
  <c r="X40" i="152"/>
  <c r="Y40" i="152"/>
  <c r="Z40" i="152"/>
  <c r="AA40" i="152"/>
  <c r="AB40" i="152"/>
  <c r="AC40" i="152"/>
  <c r="AD40" i="152"/>
  <c r="AE40" i="152"/>
  <c r="AF40" i="152"/>
  <c r="AG40" i="152"/>
  <c r="AH40" i="152"/>
  <c r="AI40" i="152"/>
  <c r="AJ40" i="152"/>
  <c r="AK40" i="152"/>
  <c r="AL40" i="152"/>
  <c r="AM40" i="152"/>
  <c r="AN40" i="152"/>
  <c r="AO40" i="152"/>
  <c r="AP40" i="152"/>
  <c r="AQ40" i="152"/>
  <c r="AR40" i="152"/>
  <c r="AS40" i="152"/>
  <c r="S41" i="152"/>
  <c r="T41" i="152"/>
  <c r="U41" i="152"/>
  <c r="V41" i="152"/>
  <c r="W41" i="152"/>
  <c r="X41" i="152"/>
  <c r="Y41" i="152"/>
  <c r="Z41" i="152"/>
  <c r="AA41" i="152"/>
  <c r="AB41" i="152"/>
  <c r="AC41" i="152"/>
  <c r="AD41" i="152"/>
  <c r="AE41" i="152"/>
  <c r="AF41" i="152"/>
  <c r="AG41" i="152"/>
  <c r="AH41" i="152"/>
  <c r="AI41" i="152"/>
  <c r="AJ41" i="152"/>
  <c r="AK41" i="152"/>
  <c r="AL41" i="152"/>
  <c r="AM41" i="152"/>
  <c r="AN41" i="152"/>
  <c r="AO41" i="152"/>
  <c r="AP41" i="152"/>
  <c r="AQ41" i="152"/>
  <c r="AR41" i="152"/>
  <c r="AS41" i="152"/>
  <c r="AZ41" i="152" s="1"/>
  <c r="S42" i="152"/>
  <c r="T42" i="152"/>
  <c r="U42" i="152"/>
  <c r="V42" i="152"/>
  <c r="W42" i="152"/>
  <c r="X42" i="152"/>
  <c r="Y42" i="152"/>
  <c r="Z42" i="152"/>
  <c r="AA42" i="152"/>
  <c r="AB42" i="152"/>
  <c r="AC42" i="152"/>
  <c r="AD42" i="152"/>
  <c r="AE42" i="152"/>
  <c r="AF42" i="152"/>
  <c r="AG42" i="152"/>
  <c r="AH42" i="152"/>
  <c r="AI42" i="152"/>
  <c r="AJ42" i="152"/>
  <c r="AK42" i="152"/>
  <c r="AL42" i="152"/>
  <c r="AM42" i="152"/>
  <c r="AN42" i="152"/>
  <c r="AO42" i="152"/>
  <c r="AP42" i="152"/>
  <c r="AQ42" i="152"/>
  <c r="AR42" i="152"/>
  <c r="AS42" i="152"/>
  <c r="AZ42" i="152" s="1"/>
  <c r="S43" i="152"/>
  <c r="T43" i="152"/>
  <c r="U43" i="152"/>
  <c r="V43" i="152"/>
  <c r="W43" i="152"/>
  <c r="X43" i="152"/>
  <c r="Y43" i="152"/>
  <c r="Z43" i="152"/>
  <c r="AA43" i="152"/>
  <c r="AB43" i="152"/>
  <c r="AC43" i="152"/>
  <c r="AD43" i="152"/>
  <c r="AE43" i="152"/>
  <c r="AF43" i="152"/>
  <c r="AG43" i="152"/>
  <c r="AH43" i="152"/>
  <c r="AI43" i="152"/>
  <c r="AJ43" i="152"/>
  <c r="AK43" i="152"/>
  <c r="AL43" i="152"/>
  <c r="AM43" i="152"/>
  <c r="AN43" i="152"/>
  <c r="AO43" i="152"/>
  <c r="AP43" i="152"/>
  <c r="AQ43" i="152"/>
  <c r="AR43" i="152"/>
  <c r="AS43" i="152"/>
  <c r="S44" i="152"/>
  <c r="T44" i="152"/>
  <c r="U44" i="152"/>
  <c r="V44" i="152"/>
  <c r="W44" i="152"/>
  <c r="X44" i="152"/>
  <c r="Y44" i="152"/>
  <c r="Z44" i="152"/>
  <c r="AA44" i="152"/>
  <c r="AB44" i="152"/>
  <c r="AC44" i="152"/>
  <c r="AD44" i="152"/>
  <c r="AE44" i="152"/>
  <c r="AF44" i="152"/>
  <c r="AG44" i="152"/>
  <c r="AH44" i="152"/>
  <c r="AI44" i="152"/>
  <c r="AJ44" i="152"/>
  <c r="AK44" i="152"/>
  <c r="AL44" i="152"/>
  <c r="AM44" i="152"/>
  <c r="AN44" i="152"/>
  <c r="AO44" i="152"/>
  <c r="AP44" i="152"/>
  <c r="AQ44" i="152"/>
  <c r="AR44" i="152"/>
  <c r="AS44" i="152"/>
  <c r="S45" i="152"/>
  <c r="T45" i="152"/>
  <c r="U45" i="152"/>
  <c r="V45" i="152"/>
  <c r="W45" i="152"/>
  <c r="X45" i="152"/>
  <c r="Y45" i="152"/>
  <c r="Z45" i="152"/>
  <c r="AA45" i="152"/>
  <c r="AB45" i="152"/>
  <c r="AC45" i="152"/>
  <c r="AD45" i="152"/>
  <c r="AE45" i="152"/>
  <c r="AF45" i="152"/>
  <c r="AG45" i="152"/>
  <c r="AH45" i="152"/>
  <c r="AI45" i="152"/>
  <c r="AJ45" i="152"/>
  <c r="AK45" i="152"/>
  <c r="AL45" i="152"/>
  <c r="AM45" i="152"/>
  <c r="AN45" i="152"/>
  <c r="AO45" i="152"/>
  <c r="AP45" i="152"/>
  <c r="AQ45" i="152"/>
  <c r="AR45" i="152"/>
  <c r="AS45" i="152"/>
  <c r="S46" i="152"/>
  <c r="T46" i="152"/>
  <c r="U46" i="152"/>
  <c r="V46" i="152"/>
  <c r="W46" i="152"/>
  <c r="X46" i="152"/>
  <c r="Y46" i="152"/>
  <c r="Z46" i="152"/>
  <c r="AA46" i="152"/>
  <c r="AB46" i="152"/>
  <c r="AC46" i="152"/>
  <c r="AD46" i="152"/>
  <c r="AE46" i="152"/>
  <c r="AF46" i="152"/>
  <c r="AG46" i="152"/>
  <c r="AH46" i="152"/>
  <c r="AI46" i="152"/>
  <c r="AJ46" i="152"/>
  <c r="AK46" i="152"/>
  <c r="AL46" i="152"/>
  <c r="AM46" i="152"/>
  <c r="AN46" i="152"/>
  <c r="AO46" i="152"/>
  <c r="AP46" i="152"/>
  <c r="AQ46" i="152"/>
  <c r="AR46" i="152"/>
  <c r="AS46" i="152"/>
  <c r="S47" i="152"/>
  <c r="T47" i="152"/>
  <c r="U47" i="152"/>
  <c r="V47" i="152"/>
  <c r="W47" i="152"/>
  <c r="X47" i="152"/>
  <c r="Y47" i="152"/>
  <c r="Z47" i="152"/>
  <c r="AA47" i="152"/>
  <c r="AB47" i="152"/>
  <c r="AC47" i="152"/>
  <c r="AD47" i="152"/>
  <c r="AE47" i="152"/>
  <c r="AF47" i="152"/>
  <c r="AG47" i="152"/>
  <c r="AH47" i="152"/>
  <c r="AI47" i="152"/>
  <c r="AJ47" i="152"/>
  <c r="AK47" i="152"/>
  <c r="AL47" i="152"/>
  <c r="AM47" i="152"/>
  <c r="AN47" i="152"/>
  <c r="AO47" i="152"/>
  <c r="AP47" i="152"/>
  <c r="AQ47" i="152"/>
  <c r="AR47" i="152"/>
  <c r="AS47" i="152"/>
  <c r="S48" i="152"/>
  <c r="T48" i="152"/>
  <c r="U48" i="152"/>
  <c r="V48" i="152"/>
  <c r="W48" i="152"/>
  <c r="X48" i="152"/>
  <c r="Y48" i="152"/>
  <c r="Z48" i="152"/>
  <c r="AA48" i="152"/>
  <c r="AB48" i="152"/>
  <c r="AC48" i="152"/>
  <c r="AD48" i="152"/>
  <c r="AE48" i="152"/>
  <c r="AF48" i="152"/>
  <c r="AG48" i="152"/>
  <c r="AH48" i="152"/>
  <c r="AI48" i="152"/>
  <c r="AJ48" i="152"/>
  <c r="AK48" i="152"/>
  <c r="AL48" i="152"/>
  <c r="AM48" i="152"/>
  <c r="AN48" i="152"/>
  <c r="AO48" i="152"/>
  <c r="AP48" i="152"/>
  <c r="AQ48" i="152"/>
  <c r="AR48" i="152"/>
  <c r="AS48" i="152"/>
  <c r="S49" i="152"/>
  <c r="T49" i="152"/>
  <c r="U49" i="152"/>
  <c r="V49" i="152"/>
  <c r="W49" i="152"/>
  <c r="X49" i="152"/>
  <c r="Y49" i="152"/>
  <c r="Z49" i="152"/>
  <c r="AA49" i="152"/>
  <c r="AB49" i="152"/>
  <c r="AC49" i="152"/>
  <c r="AD49" i="152"/>
  <c r="AE49" i="152"/>
  <c r="AF49" i="152"/>
  <c r="AG49" i="152"/>
  <c r="AH49" i="152"/>
  <c r="AI49" i="152"/>
  <c r="AJ49" i="152"/>
  <c r="AK49" i="152"/>
  <c r="AL49" i="152"/>
  <c r="AM49" i="152"/>
  <c r="AN49" i="152"/>
  <c r="AO49" i="152"/>
  <c r="AP49" i="152"/>
  <c r="AQ49" i="152"/>
  <c r="AR49" i="152"/>
  <c r="AS49" i="152"/>
  <c r="S50" i="152"/>
  <c r="T50" i="152"/>
  <c r="U50" i="152"/>
  <c r="V50" i="152"/>
  <c r="W50" i="152"/>
  <c r="X50" i="152"/>
  <c r="Y50" i="152"/>
  <c r="Z50" i="152"/>
  <c r="AA50" i="152"/>
  <c r="AB50" i="152"/>
  <c r="AC50" i="152"/>
  <c r="AD50" i="152"/>
  <c r="AE50" i="152"/>
  <c r="AF50" i="152"/>
  <c r="AG50" i="152"/>
  <c r="AH50" i="152"/>
  <c r="AI50" i="152"/>
  <c r="AJ50" i="152"/>
  <c r="AK50" i="152"/>
  <c r="AL50" i="152"/>
  <c r="AM50" i="152"/>
  <c r="AN50" i="152"/>
  <c r="AO50" i="152"/>
  <c r="AP50" i="152"/>
  <c r="AQ50" i="152"/>
  <c r="AR50" i="152"/>
  <c r="AS50" i="152"/>
  <c r="S51" i="152"/>
  <c r="T51" i="152"/>
  <c r="U51" i="152"/>
  <c r="V51" i="152"/>
  <c r="W51" i="152"/>
  <c r="X51" i="152"/>
  <c r="Y51" i="152"/>
  <c r="Z51" i="152"/>
  <c r="AA51" i="152"/>
  <c r="AB51" i="152"/>
  <c r="AC51" i="152"/>
  <c r="AD51" i="152"/>
  <c r="AE51" i="152"/>
  <c r="AF51" i="152"/>
  <c r="AG51" i="152"/>
  <c r="AH51" i="152"/>
  <c r="AI51" i="152"/>
  <c r="AJ51" i="152"/>
  <c r="AK51" i="152"/>
  <c r="AL51" i="152"/>
  <c r="AM51" i="152"/>
  <c r="AN51" i="152"/>
  <c r="AO51" i="152"/>
  <c r="AP51" i="152"/>
  <c r="AQ51" i="152"/>
  <c r="AR51" i="152"/>
  <c r="AS51" i="152"/>
  <c r="S52" i="152"/>
  <c r="T52" i="152"/>
  <c r="U52" i="152"/>
  <c r="V52" i="152"/>
  <c r="W52" i="152"/>
  <c r="X52" i="152"/>
  <c r="Y52" i="152"/>
  <c r="Z52" i="152"/>
  <c r="AA52" i="152"/>
  <c r="AB52" i="152"/>
  <c r="AC52" i="152"/>
  <c r="AD52" i="152"/>
  <c r="AE52" i="152"/>
  <c r="AF52" i="152"/>
  <c r="AG52" i="152"/>
  <c r="AH52" i="152"/>
  <c r="AI52" i="152"/>
  <c r="AJ52" i="152"/>
  <c r="AK52" i="152"/>
  <c r="AL52" i="152"/>
  <c r="AM52" i="152"/>
  <c r="AN52" i="152"/>
  <c r="AO52" i="152"/>
  <c r="AP52" i="152"/>
  <c r="AQ52" i="152"/>
  <c r="AR52" i="152"/>
  <c r="AS52" i="152"/>
  <c r="BH52" i="152" s="1"/>
  <c r="R8" i="152"/>
  <c r="R9" i="152"/>
  <c r="R10" i="152"/>
  <c r="R11" i="152"/>
  <c r="R12" i="152"/>
  <c r="R13" i="152"/>
  <c r="R14" i="152"/>
  <c r="R15" i="152"/>
  <c r="R16" i="152"/>
  <c r="R17" i="152"/>
  <c r="R18" i="152"/>
  <c r="R19" i="152"/>
  <c r="R20" i="152"/>
  <c r="R21" i="152"/>
  <c r="R22" i="152"/>
  <c r="R23" i="152"/>
  <c r="R24" i="152"/>
  <c r="R25" i="152"/>
  <c r="R26" i="152"/>
  <c r="R27" i="152"/>
  <c r="R28" i="152"/>
  <c r="R29" i="152"/>
  <c r="R30" i="152"/>
  <c r="R31" i="152"/>
  <c r="R32" i="152"/>
  <c r="R33" i="152"/>
  <c r="R34" i="152"/>
  <c r="R35" i="152"/>
  <c r="R36" i="152"/>
  <c r="R37" i="152"/>
  <c r="R38" i="152"/>
  <c r="R39" i="152"/>
  <c r="R40" i="152"/>
  <c r="R41" i="152"/>
  <c r="R42" i="152"/>
  <c r="R43" i="152"/>
  <c r="R44" i="152"/>
  <c r="R45" i="152"/>
  <c r="R46" i="152"/>
  <c r="R47" i="152"/>
  <c r="R48" i="152"/>
  <c r="R49" i="152"/>
  <c r="R50" i="152"/>
  <c r="R51" i="152"/>
  <c r="R52" i="152"/>
  <c r="R7" i="152"/>
  <c r="L7" i="152"/>
  <c r="AX35" i="152" l="1"/>
  <c r="G66" i="161"/>
  <c r="C66" i="161"/>
  <c r="AV17" i="152"/>
  <c r="T53" i="175"/>
  <c r="J53" i="152"/>
  <c r="J53" i="174"/>
  <c r="J53" i="182"/>
  <c r="J53" i="184"/>
  <c r="J54" i="184" s="1"/>
  <c r="J6" i="183" s="1"/>
  <c r="J7" i="183" s="1"/>
  <c r="J8" i="183" s="1"/>
  <c r="J9" i="183" s="1"/>
  <c r="J10" i="183" s="1"/>
  <c r="J11" i="183" s="1"/>
  <c r="J12" i="183" s="1"/>
  <c r="J13" i="183" s="1"/>
  <c r="J14" i="183" s="1"/>
  <c r="J15" i="183" s="1"/>
  <c r="J16" i="183" s="1"/>
  <c r="J17" i="183" s="1"/>
  <c r="J18" i="183" s="1"/>
  <c r="J19" i="183" s="1"/>
  <c r="J20" i="183" s="1"/>
  <c r="J21" i="183" s="1"/>
  <c r="J22" i="183" s="1"/>
  <c r="J23" i="183" s="1"/>
  <c r="J24" i="183" s="1"/>
  <c r="J25" i="183" s="1"/>
  <c r="J26" i="183" s="1"/>
  <c r="J27" i="183" s="1"/>
  <c r="J28" i="183" s="1"/>
  <c r="J29" i="183" s="1"/>
  <c r="J30" i="183" s="1"/>
  <c r="J31" i="183" s="1"/>
  <c r="J32" i="183" s="1"/>
  <c r="J33" i="183" s="1"/>
  <c r="J34" i="183" s="1"/>
  <c r="J35" i="183" s="1"/>
  <c r="J36" i="183" s="1"/>
  <c r="J37" i="183" s="1"/>
  <c r="J38" i="183" s="1"/>
  <c r="J39" i="183" s="1"/>
  <c r="J40" i="183" s="1"/>
  <c r="J41" i="183" s="1"/>
  <c r="J42" i="183" s="1"/>
  <c r="J43" i="183" s="1"/>
  <c r="J44" i="183" s="1"/>
  <c r="J45" i="183" s="1"/>
  <c r="J46" i="183" s="1"/>
  <c r="J47" i="183" s="1"/>
  <c r="J48" i="183" s="1"/>
  <c r="J49" i="183" s="1"/>
  <c r="J50" i="183" s="1"/>
  <c r="J51" i="183" s="1"/>
  <c r="J52" i="183" s="1"/>
  <c r="AJ53" i="181"/>
  <c r="J53" i="180"/>
  <c r="J53" i="175"/>
  <c r="AJ54" i="183"/>
  <c r="AJ6" i="182" s="1"/>
  <c r="AN54" i="183"/>
  <c r="AN6" i="182" s="1"/>
  <c r="AR54" i="183"/>
  <c r="AR6" i="182" s="1"/>
  <c r="AH54" i="183"/>
  <c r="AH6" i="182" s="1"/>
  <c r="AL54" i="183"/>
  <c r="AL6" i="182" s="1"/>
  <c r="AP54" i="183"/>
  <c r="AP6" i="182" s="1"/>
  <c r="M53" i="184"/>
  <c r="M54" i="184" s="1"/>
  <c r="M6" i="183" s="1"/>
  <c r="M7" i="183" s="1"/>
  <c r="M8" i="183" s="1"/>
  <c r="M9" i="183" s="1"/>
  <c r="M10" i="183" s="1"/>
  <c r="M11" i="183" s="1"/>
  <c r="M12" i="183" s="1"/>
  <c r="M13" i="183" s="1"/>
  <c r="M14" i="183" s="1"/>
  <c r="M15" i="183" s="1"/>
  <c r="M16" i="183" s="1"/>
  <c r="M17" i="183" s="1"/>
  <c r="M18" i="183" s="1"/>
  <c r="M19" i="183" s="1"/>
  <c r="M20" i="183" s="1"/>
  <c r="M21" i="183" s="1"/>
  <c r="M22" i="183" s="1"/>
  <c r="M23" i="183" s="1"/>
  <c r="M24" i="183" s="1"/>
  <c r="M25" i="183" s="1"/>
  <c r="M26" i="183" s="1"/>
  <c r="M27" i="183" s="1"/>
  <c r="M28" i="183" s="1"/>
  <c r="M29" i="183" s="1"/>
  <c r="M30" i="183" s="1"/>
  <c r="M31" i="183" s="1"/>
  <c r="M32" i="183" s="1"/>
  <c r="M33" i="183" s="1"/>
  <c r="M34" i="183" s="1"/>
  <c r="M35" i="183" s="1"/>
  <c r="M36" i="183" s="1"/>
  <c r="M37" i="183" s="1"/>
  <c r="M38" i="183" s="1"/>
  <c r="M39" i="183" s="1"/>
  <c r="M40" i="183" s="1"/>
  <c r="M41" i="183" s="1"/>
  <c r="M42" i="183" s="1"/>
  <c r="M43" i="183" s="1"/>
  <c r="M44" i="183" s="1"/>
  <c r="M45" i="183" s="1"/>
  <c r="M46" i="183" s="1"/>
  <c r="M47" i="183" s="1"/>
  <c r="M48" i="183" s="1"/>
  <c r="M49" i="183" s="1"/>
  <c r="M50" i="183" s="1"/>
  <c r="M51" i="183" s="1"/>
  <c r="M52" i="183" s="1"/>
  <c r="L54" i="184"/>
  <c r="L6" i="183" s="1"/>
  <c r="AV54" i="183"/>
  <c r="AV6" i="182" s="1"/>
  <c r="AV54" i="182" s="1"/>
  <c r="AV6" i="181" s="1"/>
  <c r="AV54" i="181" s="1"/>
  <c r="AV6" i="180" s="1"/>
  <c r="AV54" i="180" s="1"/>
  <c r="AV6" i="179" s="1"/>
  <c r="AV54" i="179" s="1"/>
  <c r="AV6" i="178" s="1"/>
  <c r="AV54" i="178" s="1"/>
  <c r="AV6" i="177" s="1"/>
  <c r="AV54" i="177" s="1"/>
  <c r="AV6" i="176" s="1"/>
  <c r="AV54" i="176" s="1"/>
  <c r="AV6" i="175" s="1"/>
  <c r="AV54" i="175" s="1"/>
  <c r="AV6" i="174" s="1"/>
  <c r="AV54" i="174" s="1"/>
  <c r="AV6" i="152" s="1"/>
  <c r="AZ54" i="183"/>
  <c r="AZ6" i="182" s="1"/>
  <c r="BD54" i="183"/>
  <c r="BD6" i="182" s="1"/>
  <c r="BD54" i="182" s="1"/>
  <c r="BD6" i="181" s="1"/>
  <c r="BD54" i="181" s="1"/>
  <c r="BD6" i="180" s="1"/>
  <c r="BD54" i="180" s="1"/>
  <c r="BD6" i="179" s="1"/>
  <c r="BD54" i="179" s="1"/>
  <c r="BD6" i="178" s="1"/>
  <c r="BD54" i="178" s="1"/>
  <c r="BD6" i="177" s="1"/>
  <c r="BD54" i="177" s="1"/>
  <c r="BD6" i="176" s="1"/>
  <c r="BD54" i="176" s="1"/>
  <c r="BD6" i="175" s="1"/>
  <c r="BD54" i="175" s="1"/>
  <c r="BD6" i="174" s="1"/>
  <c r="BD54" i="174" s="1"/>
  <c r="BD6" i="152" s="1"/>
  <c r="AT54" i="183"/>
  <c r="AT6" i="182" s="1"/>
  <c r="AX54" i="183"/>
  <c r="AX6" i="182" s="1"/>
  <c r="BB54" i="183"/>
  <c r="BB6" i="182" s="1"/>
  <c r="BF54" i="183"/>
  <c r="BF6" i="182" s="1"/>
  <c r="BF54" i="182" s="1"/>
  <c r="BF6" i="181" s="1"/>
  <c r="BF54" i="181" s="1"/>
  <c r="BF6" i="180" s="1"/>
  <c r="BF54" i="180" s="1"/>
  <c r="BF6" i="179" s="1"/>
  <c r="BF54" i="179" s="1"/>
  <c r="BF6" i="178" s="1"/>
  <c r="BF54" i="178" s="1"/>
  <c r="BF6" i="177" s="1"/>
  <c r="BF54" i="177" s="1"/>
  <c r="BF6" i="176" s="1"/>
  <c r="BF54" i="176" s="1"/>
  <c r="BF6" i="175" s="1"/>
  <c r="BF54" i="175" s="1"/>
  <c r="BF6" i="174" s="1"/>
  <c r="BF54" i="174" s="1"/>
  <c r="BF6" i="152" s="1"/>
  <c r="BI54" i="184"/>
  <c r="BI6" i="183" s="1"/>
  <c r="M7" i="184"/>
  <c r="M8" i="184" s="1"/>
  <c r="M9" i="184" s="1"/>
  <c r="M10" i="184" s="1"/>
  <c r="M11" i="184" s="1"/>
  <c r="M12" i="184" s="1"/>
  <c r="M13" i="184" s="1"/>
  <c r="M14" i="184" s="1"/>
  <c r="M15" i="184" s="1"/>
  <c r="M16" i="184" s="1"/>
  <c r="M17" i="184" s="1"/>
  <c r="M18" i="184" s="1"/>
  <c r="M19" i="184" s="1"/>
  <c r="M20" i="184" s="1"/>
  <c r="M21" i="184" s="1"/>
  <c r="M22" i="184" s="1"/>
  <c r="M23" i="184" s="1"/>
  <c r="M24" i="184" s="1"/>
  <c r="M25" i="184" s="1"/>
  <c r="M26" i="184" s="1"/>
  <c r="M27" i="184" s="1"/>
  <c r="M28" i="184" s="1"/>
  <c r="M29" i="184" s="1"/>
  <c r="M30" i="184" s="1"/>
  <c r="M31" i="184" s="1"/>
  <c r="M32" i="184" s="1"/>
  <c r="M33" i="184" s="1"/>
  <c r="M34" i="184" s="1"/>
  <c r="M35" i="184" s="1"/>
  <c r="M36" i="184" s="1"/>
  <c r="M37" i="184" s="1"/>
  <c r="M38" i="184" s="1"/>
  <c r="M39" i="184" s="1"/>
  <c r="M40" i="184" s="1"/>
  <c r="M41" i="184" s="1"/>
  <c r="M42" i="184" s="1"/>
  <c r="M43" i="184" s="1"/>
  <c r="M44" i="184" s="1"/>
  <c r="M45" i="184" s="1"/>
  <c r="M46" i="184" s="1"/>
  <c r="M47" i="184" s="1"/>
  <c r="M48" i="184" s="1"/>
  <c r="M49" i="184" s="1"/>
  <c r="M50" i="184" s="1"/>
  <c r="M51" i="184" s="1"/>
  <c r="M52" i="184" s="1"/>
  <c r="BH53" i="184"/>
  <c r="BH54" i="184" s="1"/>
  <c r="BH6" i="183" s="1"/>
  <c r="BH54" i="183" s="1"/>
  <c r="BH6" i="182" s="1"/>
  <c r="BH54" i="182" s="1"/>
  <c r="BH6" i="181" s="1"/>
  <c r="BH54" i="181" s="1"/>
  <c r="BH6" i="180" s="1"/>
  <c r="BH54" i="180" s="1"/>
  <c r="BH6" i="179" s="1"/>
  <c r="BH54" i="179" s="1"/>
  <c r="BH6" i="178" s="1"/>
  <c r="BH54" i="178" s="1"/>
  <c r="BH6" i="177" s="1"/>
  <c r="BH54" i="177" s="1"/>
  <c r="BH6" i="176" s="1"/>
  <c r="BH54" i="176" s="1"/>
  <c r="BH6" i="175" s="1"/>
  <c r="BH54" i="175" s="1"/>
  <c r="BH6" i="174" s="1"/>
  <c r="BH54" i="174" s="1"/>
  <c r="BH6" i="152" s="1"/>
  <c r="P54" i="183"/>
  <c r="P6" i="182" s="1"/>
  <c r="P54" i="182" s="1"/>
  <c r="P6" i="181" s="1"/>
  <c r="P54" i="181" s="1"/>
  <c r="P6" i="180" s="1"/>
  <c r="P54" i="180" s="1"/>
  <c r="P6" i="179" s="1"/>
  <c r="P54" i="179" s="1"/>
  <c r="P6" i="178" s="1"/>
  <c r="P54" i="178" s="1"/>
  <c r="P6" i="177" s="1"/>
  <c r="P54" i="177" s="1"/>
  <c r="P6" i="176" s="1"/>
  <c r="P54" i="176" s="1"/>
  <c r="P6" i="175" s="1"/>
  <c r="P54" i="175" s="1"/>
  <c r="P6" i="174" s="1"/>
  <c r="U54" i="183"/>
  <c r="U6" i="182" s="1"/>
  <c r="Y54" i="183"/>
  <c r="Y6" i="182" s="1"/>
  <c r="Y54" i="182" s="1"/>
  <c r="Y6" i="181" s="1"/>
  <c r="Y54" i="181" s="1"/>
  <c r="Y6" i="180" s="1"/>
  <c r="Y54" i="180" s="1"/>
  <c r="Y6" i="179" s="1"/>
  <c r="Y54" i="179" s="1"/>
  <c r="Y6" i="178" s="1"/>
  <c r="Y54" i="178" s="1"/>
  <c r="Y6" i="177" s="1"/>
  <c r="Y54" i="177" s="1"/>
  <c r="Y6" i="176" s="1"/>
  <c r="Y54" i="176" s="1"/>
  <c r="Y6" i="175" s="1"/>
  <c r="Y54" i="175" s="1"/>
  <c r="Y6" i="174" s="1"/>
  <c r="Y54" i="174" s="1"/>
  <c r="Y6" i="152" s="1"/>
  <c r="AC54" i="183"/>
  <c r="AC6" i="182" s="1"/>
  <c r="AG54" i="183"/>
  <c r="AG6" i="182" s="1"/>
  <c r="AG54" i="182" s="1"/>
  <c r="AG6" i="181" s="1"/>
  <c r="AG54" i="181" s="1"/>
  <c r="AG6" i="180" s="1"/>
  <c r="AG54" i="180" s="1"/>
  <c r="AG6" i="179" s="1"/>
  <c r="AG54" i="179" s="1"/>
  <c r="AG6" i="178" s="1"/>
  <c r="AG54" i="178" s="1"/>
  <c r="AG6" i="177" s="1"/>
  <c r="AG54" i="177" s="1"/>
  <c r="AG6" i="176" s="1"/>
  <c r="AG54" i="176" s="1"/>
  <c r="AG6" i="175" s="1"/>
  <c r="AG54" i="175" s="1"/>
  <c r="AG6" i="174" s="1"/>
  <c r="AG54" i="174" s="1"/>
  <c r="AG6" i="152" s="1"/>
  <c r="AK54" i="183"/>
  <c r="AK6" i="182" s="1"/>
  <c r="AO54" i="183"/>
  <c r="AO6" i="182" s="1"/>
  <c r="AO54" i="182" s="1"/>
  <c r="AO6" i="181" s="1"/>
  <c r="AO54" i="181" s="1"/>
  <c r="AO6" i="180" s="1"/>
  <c r="AO54" i="180" s="1"/>
  <c r="AO6" i="179" s="1"/>
  <c r="AO54" i="179" s="1"/>
  <c r="AO6" i="178" s="1"/>
  <c r="AO54" i="178" s="1"/>
  <c r="AO6" i="177" s="1"/>
  <c r="AO54" i="177" s="1"/>
  <c r="AO6" i="176" s="1"/>
  <c r="AO54" i="176" s="1"/>
  <c r="AO6" i="175" s="1"/>
  <c r="AO54" i="175" s="1"/>
  <c r="AO6" i="174" s="1"/>
  <c r="AO54" i="174" s="1"/>
  <c r="AO6" i="152" s="1"/>
  <c r="AS54" i="183"/>
  <c r="AS6" i="182" s="1"/>
  <c r="AW54" i="183"/>
  <c r="AW6" i="182" s="1"/>
  <c r="AW54" i="182" s="1"/>
  <c r="AW6" i="181" s="1"/>
  <c r="AW54" i="181" s="1"/>
  <c r="AW6" i="180" s="1"/>
  <c r="AW54" i="180" s="1"/>
  <c r="AW6" i="179" s="1"/>
  <c r="AW54" i="179" s="1"/>
  <c r="AW6" i="178" s="1"/>
  <c r="AW54" i="178" s="1"/>
  <c r="AW6" i="177" s="1"/>
  <c r="AW54" i="177" s="1"/>
  <c r="AW6" i="176" s="1"/>
  <c r="AW54" i="176" s="1"/>
  <c r="AW6" i="175" s="1"/>
  <c r="AW54" i="175" s="1"/>
  <c r="AW6" i="174" s="1"/>
  <c r="AW54" i="174" s="1"/>
  <c r="AW6" i="152" s="1"/>
  <c r="BA54" i="183"/>
  <c r="BA6" i="182" s="1"/>
  <c r="BA54" i="182" s="1"/>
  <c r="BA6" i="181" s="1"/>
  <c r="BA54" i="181" s="1"/>
  <c r="BA6" i="180" s="1"/>
  <c r="BA54" i="180" s="1"/>
  <c r="BA6" i="179" s="1"/>
  <c r="BA54" i="179" s="1"/>
  <c r="BA6" i="178" s="1"/>
  <c r="BA54" i="178" s="1"/>
  <c r="BA6" i="177" s="1"/>
  <c r="BA54" i="177" s="1"/>
  <c r="BA6" i="176" s="1"/>
  <c r="BA54" i="176" s="1"/>
  <c r="BA6" i="175" s="1"/>
  <c r="BA54" i="175" s="1"/>
  <c r="BA6" i="174" s="1"/>
  <c r="BA54" i="174" s="1"/>
  <c r="BA6" i="152" s="1"/>
  <c r="BE54" i="183"/>
  <c r="BE6" i="182" s="1"/>
  <c r="BE54" i="182" s="1"/>
  <c r="BE6" i="181" s="1"/>
  <c r="BE54" i="181" s="1"/>
  <c r="BE6" i="180" s="1"/>
  <c r="BE54" i="180" s="1"/>
  <c r="BE6" i="179" s="1"/>
  <c r="BE54" i="179" s="1"/>
  <c r="BE6" i="178" s="1"/>
  <c r="BE54" i="178" s="1"/>
  <c r="BE6" i="177" s="1"/>
  <c r="BE54" i="177" s="1"/>
  <c r="BE6" i="176" s="1"/>
  <c r="BE54" i="176" s="1"/>
  <c r="BE6" i="175" s="1"/>
  <c r="BE54" i="175" s="1"/>
  <c r="BE6" i="174" s="1"/>
  <c r="BE54" i="174" s="1"/>
  <c r="BE6" i="152" s="1"/>
  <c r="BI54" i="183"/>
  <c r="BI6" i="182" s="1"/>
  <c r="BI54" i="182" s="1"/>
  <c r="BI6" i="181" s="1"/>
  <c r="BI54" i="181" s="1"/>
  <c r="BI6" i="180" s="1"/>
  <c r="BI54" i="180" s="1"/>
  <c r="BI6" i="179" s="1"/>
  <c r="BI54" i="179" s="1"/>
  <c r="BI6" i="178" s="1"/>
  <c r="BI54" i="178" s="1"/>
  <c r="BI6" i="177" s="1"/>
  <c r="BI54" i="177" s="1"/>
  <c r="BI6" i="176" s="1"/>
  <c r="BI54" i="176" s="1"/>
  <c r="BI6" i="175" s="1"/>
  <c r="BI54" i="175" s="1"/>
  <c r="BI6" i="174" s="1"/>
  <c r="BI54" i="174" s="1"/>
  <c r="BI6" i="152" s="1"/>
  <c r="I54" i="183"/>
  <c r="I6" i="182" s="1"/>
  <c r="I54" i="182" s="1"/>
  <c r="I6" i="181" s="1"/>
  <c r="I54" i="181" s="1"/>
  <c r="I6" i="180" s="1"/>
  <c r="I54" i="180" s="1"/>
  <c r="I6" i="179" s="1"/>
  <c r="I54" i="179" s="1"/>
  <c r="I6" i="178" s="1"/>
  <c r="I54" i="178" s="1"/>
  <c r="I6" i="177" s="1"/>
  <c r="I54" i="177" s="1"/>
  <c r="I6" i="176" s="1"/>
  <c r="I54" i="176" s="1"/>
  <c r="I6" i="175" s="1"/>
  <c r="I54" i="175" s="1"/>
  <c r="I6" i="174" s="1"/>
  <c r="I54" i="174" s="1"/>
  <c r="I6" i="152" s="1"/>
  <c r="I54" i="152" s="1"/>
  <c r="G53" i="184"/>
  <c r="G54" i="184" s="1"/>
  <c r="G6" i="183" s="1"/>
  <c r="G7" i="183" s="1"/>
  <c r="G8" i="183" s="1"/>
  <c r="G9" i="183" s="1"/>
  <c r="G10" i="183" s="1"/>
  <c r="G11" i="183" s="1"/>
  <c r="G12" i="183" s="1"/>
  <c r="G13" i="183" s="1"/>
  <c r="G14" i="183" s="1"/>
  <c r="G15" i="183" s="1"/>
  <c r="G16" i="183" s="1"/>
  <c r="G17" i="183" s="1"/>
  <c r="G18" i="183" s="1"/>
  <c r="G19" i="183" s="1"/>
  <c r="G20" i="183" s="1"/>
  <c r="G21" i="183" s="1"/>
  <c r="G22" i="183" s="1"/>
  <c r="G23" i="183" s="1"/>
  <c r="G24" i="183" s="1"/>
  <c r="G25" i="183" s="1"/>
  <c r="G26" i="183" s="1"/>
  <c r="G27" i="183" s="1"/>
  <c r="G28" i="183" s="1"/>
  <c r="G29" i="183" s="1"/>
  <c r="G30" i="183" s="1"/>
  <c r="G31" i="183" s="1"/>
  <c r="G32" i="183" s="1"/>
  <c r="G33" i="183" s="1"/>
  <c r="G34" i="183" s="1"/>
  <c r="G35" i="183" s="1"/>
  <c r="G36" i="183" s="1"/>
  <c r="G37" i="183" s="1"/>
  <c r="G38" i="183" s="1"/>
  <c r="G39" i="183" s="1"/>
  <c r="G40" i="183" s="1"/>
  <c r="G41" i="183" s="1"/>
  <c r="G42" i="183" s="1"/>
  <c r="G43" i="183" s="1"/>
  <c r="G44" i="183" s="1"/>
  <c r="G45" i="183" s="1"/>
  <c r="G46" i="183" s="1"/>
  <c r="G47" i="183" s="1"/>
  <c r="G48" i="183" s="1"/>
  <c r="G49" i="183" s="1"/>
  <c r="G50" i="183" s="1"/>
  <c r="G51" i="183" s="1"/>
  <c r="G52" i="183" s="1"/>
  <c r="E54" i="183"/>
  <c r="E6" i="182" s="1"/>
  <c r="E54" i="182" s="1"/>
  <c r="E6" i="181" s="1"/>
  <c r="E54" i="181" s="1"/>
  <c r="E6" i="180" s="1"/>
  <c r="E54" i="180" s="1"/>
  <c r="E6" i="179" s="1"/>
  <c r="E54" i="179" s="1"/>
  <c r="E6" i="178" s="1"/>
  <c r="E54" i="178" s="1"/>
  <c r="E6" i="177" s="1"/>
  <c r="E54" i="177" s="1"/>
  <c r="E6" i="176" s="1"/>
  <c r="E54" i="176" s="1"/>
  <c r="E6" i="175" s="1"/>
  <c r="E54" i="175" s="1"/>
  <c r="E6" i="174" s="1"/>
  <c r="E54" i="174" s="1"/>
  <c r="N54" i="183"/>
  <c r="N6" i="182" s="1"/>
  <c r="T54" i="182"/>
  <c r="T6" i="181" s="1"/>
  <c r="T54" i="181" s="1"/>
  <c r="T6" i="180" s="1"/>
  <c r="T54" i="180" s="1"/>
  <c r="T6" i="179" s="1"/>
  <c r="T54" i="179" s="1"/>
  <c r="T6" i="178" s="1"/>
  <c r="T54" i="178" s="1"/>
  <c r="T6" i="177" s="1"/>
  <c r="T54" i="177" s="1"/>
  <c r="T6" i="176" s="1"/>
  <c r="T54" i="176" s="1"/>
  <c r="T6" i="175" s="1"/>
  <c r="T54" i="175" s="1"/>
  <c r="T6" i="174" s="1"/>
  <c r="T54" i="174" s="1"/>
  <c r="T6" i="152" s="1"/>
  <c r="X54" i="182"/>
  <c r="X6" i="181" s="1"/>
  <c r="AB54" i="182"/>
  <c r="AB6" i="181" s="1"/>
  <c r="AB54" i="181" s="1"/>
  <c r="AB6" i="180" s="1"/>
  <c r="AB54" i="180" s="1"/>
  <c r="AB6" i="179" s="1"/>
  <c r="AB54" i="179" s="1"/>
  <c r="AB6" i="178" s="1"/>
  <c r="AB54" i="178" s="1"/>
  <c r="AB6" i="177" s="1"/>
  <c r="AB54" i="177" s="1"/>
  <c r="AB6" i="176" s="1"/>
  <c r="AB54" i="176" s="1"/>
  <c r="AB6" i="175" s="1"/>
  <c r="AB54" i="175" s="1"/>
  <c r="AB6" i="174" s="1"/>
  <c r="AB54" i="174" s="1"/>
  <c r="AB6" i="152" s="1"/>
  <c r="AF54" i="182"/>
  <c r="AF6" i="181" s="1"/>
  <c r="AJ54" i="182"/>
  <c r="AJ6" i="181" s="1"/>
  <c r="AJ54" i="181" s="1"/>
  <c r="AJ6" i="180" s="1"/>
  <c r="AJ54" i="180" s="1"/>
  <c r="AJ6" i="179" s="1"/>
  <c r="AJ54" i="179" s="1"/>
  <c r="AJ6" i="178" s="1"/>
  <c r="AJ54" i="178" s="1"/>
  <c r="AJ6" i="177" s="1"/>
  <c r="AJ54" i="177" s="1"/>
  <c r="AJ6" i="176" s="1"/>
  <c r="AJ54" i="176" s="1"/>
  <c r="AJ6" i="175" s="1"/>
  <c r="AJ54" i="175" s="1"/>
  <c r="AJ6" i="174" s="1"/>
  <c r="AJ54" i="174" s="1"/>
  <c r="AJ6" i="152" s="1"/>
  <c r="AN54" i="182"/>
  <c r="AN6" i="181" s="1"/>
  <c r="AR54" i="182"/>
  <c r="AR6" i="181" s="1"/>
  <c r="AR54" i="181" s="1"/>
  <c r="AR6" i="180" s="1"/>
  <c r="AR54" i="180" s="1"/>
  <c r="AR6" i="179" s="1"/>
  <c r="AR54" i="179" s="1"/>
  <c r="AR6" i="178" s="1"/>
  <c r="AR54" i="178" s="1"/>
  <c r="AR6" i="177" s="1"/>
  <c r="AR54" i="177" s="1"/>
  <c r="AR6" i="176" s="1"/>
  <c r="AR54" i="176" s="1"/>
  <c r="AR6" i="175" s="1"/>
  <c r="AR54" i="175" s="1"/>
  <c r="AR6" i="174" s="1"/>
  <c r="AR54" i="174" s="1"/>
  <c r="AR6" i="152" s="1"/>
  <c r="AZ54" i="182"/>
  <c r="AZ6" i="181" s="1"/>
  <c r="AZ54" i="181" s="1"/>
  <c r="AZ6" i="180" s="1"/>
  <c r="AZ54" i="180" s="1"/>
  <c r="AZ6" i="179" s="1"/>
  <c r="AZ54" i="179" s="1"/>
  <c r="AZ6" i="178" s="1"/>
  <c r="AZ54" i="178" s="1"/>
  <c r="AZ6" i="177" s="1"/>
  <c r="AZ54" i="177" s="1"/>
  <c r="AZ6" i="176" s="1"/>
  <c r="AZ54" i="176" s="1"/>
  <c r="AZ6" i="175" s="1"/>
  <c r="AZ54" i="175" s="1"/>
  <c r="AZ6" i="174" s="1"/>
  <c r="AZ54" i="174" s="1"/>
  <c r="AZ6" i="152" s="1"/>
  <c r="L54" i="183"/>
  <c r="L6" i="182" s="1"/>
  <c r="L54" i="182" s="1"/>
  <c r="L6" i="181" s="1"/>
  <c r="L54" i="181" s="1"/>
  <c r="L6" i="180" s="1"/>
  <c r="L54" i="180" s="1"/>
  <c r="L6" i="179" s="1"/>
  <c r="L54" i="179" s="1"/>
  <c r="L6" i="178" s="1"/>
  <c r="L54" i="178" s="1"/>
  <c r="L6" i="177" s="1"/>
  <c r="L54" i="177" s="1"/>
  <c r="L6" i="176" s="1"/>
  <c r="L54" i="176" s="1"/>
  <c r="L6" i="175" s="1"/>
  <c r="L54" i="175" s="1"/>
  <c r="L6" i="174" s="1"/>
  <c r="L54" i="174" s="1"/>
  <c r="L6" i="152" s="1"/>
  <c r="S54" i="183"/>
  <c r="S6" i="182" s="1"/>
  <c r="S54" i="182" s="1"/>
  <c r="S6" i="181" s="1"/>
  <c r="S54" i="181" s="1"/>
  <c r="S6" i="180" s="1"/>
  <c r="S54" i="180" s="1"/>
  <c r="S6" i="179" s="1"/>
  <c r="S54" i="179" s="1"/>
  <c r="S6" i="178" s="1"/>
  <c r="S54" i="178" s="1"/>
  <c r="S6" i="177" s="1"/>
  <c r="S54" i="177" s="1"/>
  <c r="S6" i="176" s="1"/>
  <c r="S54" i="176" s="1"/>
  <c r="S6" i="175" s="1"/>
  <c r="S54" i="175" s="1"/>
  <c r="S6" i="174" s="1"/>
  <c r="S54" i="174" s="1"/>
  <c r="S6" i="152" s="1"/>
  <c r="W54" i="183"/>
  <c r="W6" i="182" s="1"/>
  <c r="W54" i="182" s="1"/>
  <c r="W6" i="181" s="1"/>
  <c r="W54" i="181" s="1"/>
  <c r="W6" i="180" s="1"/>
  <c r="W54" i="180" s="1"/>
  <c r="W6" i="179" s="1"/>
  <c r="W54" i="179" s="1"/>
  <c r="W6" i="178" s="1"/>
  <c r="W54" i="178" s="1"/>
  <c r="W6" i="177" s="1"/>
  <c r="W54" i="177" s="1"/>
  <c r="W6" i="176" s="1"/>
  <c r="W54" i="176" s="1"/>
  <c r="W6" i="175" s="1"/>
  <c r="W54" i="175" s="1"/>
  <c r="W6" i="174" s="1"/>
  <c r="W54" i="174" s="1"/>
  <c r="W6" i="152" s="1"/>
  <c r="AA54" i="183"/>
  <c r="AA6" i="182" s="1"/>
  <c r="AA54" i="182" s="1"/>
  <c r="AA6" i="181" s="1"/>
  <c r="AA54" i="181" s="1"/>
  <c r="AA6" i="180" s="1"/>
  <c r="AA54" i="180" s="1"/>
  <c r="AA6" i="179" s="1"/>
  <c r="AA54" i="179" s="1"/>
  <c r="AA6" i="178" s="1"/>
  <c r="AA54" i="178" s="1"/>
  <c r="AA6" i="177" s="1"/>
  <c r="AA54" i="177" s="1"/>
  <c r="AA6" i="176" s="1"/>
  <c r="AA54" i="176" s="1"/>
  <c r="AA6" i="175" s="1"/>
  <c r="AE54" i="183"/>
  <c r="AE6" i="182" s="1"/>
  <c r="AE54" i="182" s="1"/>
  <c r="AE6" i="181" s="1"/>
  <c r="AE54" i="181" s="1"/>
  <c r="AE6" i="180" s="1"/>
  <c r="AE54" i="180" s="1"/>
  <c r="AE6" i="179" s="1"/>
  <c r="AE54" i="179" s="1"/>
  <c r="AE6" i="178" s="1"/>
  <c r="AE54" i="178" s="1"/>
  <c r="AE6" i="177" s="1"/>
  <c r="AE54" i="177" s="1"/>
  <c r="AE6" i="176" s="1"/>
  <c r="AE54" i="176" s="1"/>
  <c r="AE6" i="175" s="1"/>
  <c r="AE54" i="175" s="1"/>
  <c r="AE6" i="174" s="1"/>
  <c r="AE54" i="174" s="1"/>
  <c r="AE6" i="152" s="1"/>
  <c r="AI54" i="183"/>
  <c r="AI6" i="182" s="1"/>
  <c r="AI54" i="182" s="1"/>
  <c r="AI6" i="181" s="1"/>
  <c r="AI54" i="181" s="1"/>
  <c r="AI6" i="180" s="1"/>
  <c r="AI54" i="180" s="1"/>
  <c r="AI6" i="179" s="1"/>
  <c r="AI54" i="179" s="1"/>
  <c r="AI6" i="178" s="1"/>
  <c r="AI54" i="178" s="1"/>
  <c r="AI6" i="177" s="1"/>
  <c r="AI54" i="177" s="1"/>
  <c r="AI6" i="176" s="1"/>
  <c r="AI54" i="176" s="1"/>
  <c r="AI6" i="175" s="1"/>
  <c r="AI54" i="175" s="1"/>
  <c r="AI6" i="174" s="1"/>
  <c r="AI54" i="174" s="1"/>
  <c r="AI6" i="152" s="1"/>
  <c r="AM54" i="183"/>
  <c r="AM6" i="182" s="1"/>
  <c r="AM54" i="182" s="1"/>
  <c r="AM6" i="181" s="1"/>
  <c r="AM54" i="181" s="1"/>
  <c r="AM6" i="180" s="1"/>
  <c r="AM54" i="180" s="1"/>
  <c r="AM6" i="179" s="1"/>
  <c r="AM54" i="179" s="1"/>
  <c r="AM6" i="178" s="1"/>
  <c r="AM54" i="178" s="1"/>
  <c r="AM6" i="177" s="1"/>
  <c r="AM54" i="177" s="1"/>
  <c r="AM6" i="176" s="1"/>
  <c r="AM54" i="176" s="1"/>
  <c r="AM6" i="175" s="1"/>
  <c r="AM54" i="175" s="1"/>
  <c r="AM6" i="174" s="1"/>
  <c r="AM54" i="174" s="1"/>
  <c r="AM6" i="152" s="1"/>
  <c r="AQ54" i="183"/>
  <c r="AQ6" i="182" s="1"/>
  <c r="AQ54" i="182" s="1"/>
  <c r="AQ6" i="181" s="1"/>
  <c r="AQ54" i="181" s="1"/>
  <c r="AQ6" i="180" s="1"/>
  <c r="AQ54" i="180" s="1"/>
  <c r="AQ6" i="179" s="1"/>
  <c r="AQ54" i="179" s="1"/>
  <c r="AQ6" i="178" s="1"/>
  <c r="AQ54" i="178" s="1"/>
  <c r="AQ6" i="177" s="1"/>
  <c r="AQ54" i="177" s="1"/>
  <c r="AQ6" i="176" s="1"/>
  <c r="AQ54" i="176" s="1"/>
  <c r="AQ6" i="175" s="1"/>
  <c r="AU54" i="183"/>
  <c r="AU6" i="182" s="1"/>
  <c r="AU54" i="182" s="1"/>
  <c r="AU6" i="181" s="1"/>
  <c r="AU54" i="181" s="1"/>
  <c r="AU6" i="180" s="1"/>
  <c r="AU54" i="180" s="1"/>
  <c r="AU6" i="179" s="1"/>
  <c r="AU54" i="179" s="1"/>
  <c r="AU6" i="178" s="1"/>
  <c r="AU54" i="178" s="1"/>
  <c r="AU6" i="177" s="1"/>
  <c r="AU54" i="177" s="1"/>
  <c r="AU6" i="176" s="1"/>
  <c r="AU54" i="176" s="1"/>
  <c r="AU6" i="175" s="1"/>
  <c r="AU54" i="175" s="1"/>
  <c r="AU6" i="174" s="1"/>
  <c r="AU54" i="174" s="1"/>
  <c r="AU6" i="152" s="1"/>
  <c r="AY54" i="183"/>
  <c r="AY6" i="182" s="1"/>
  <c r="AY54" i="182" s="1"/>
  <c r="AY6" i="181" s="1"/>
  <c r="AY54" i="181" s="1"/>
  <c r="AY6" i="180" s="1"/>
  <c r="AY54" i="180" s="1"/>
  <c r="AY6" i="179" s="1"/>
  <c r="AY54" i="179" s="1"/>
  <c r="AY6" i="178" s="1"/>
  <c r="AY54" i="178" s="1"/>
  <c r="AY6" i="177" s="1"/>
  <c r="AY54" i="177" s="1"/>
  <c r="AY6" i="176" s="1"/>
  <c r="AY54" i="176" s="1"/>
  <c r="AY6" i="175" s="1"/>
  <c r="AY54" i="175" s="1"/>
  <c r="AY6" i="174" s="1"/>
  <c r="AY54" i="174" s="1"/>
  <c r="AY6" i="152" s="1"/>
  <c r="BC54" i="183"/>
  <c r="BC6" i="182" s="1"/>
  <c r="BC54" i="182" s="1"/>
  <c r="BC6" i="181" s="1"/>
  <c r="BC54" i="181" s="1"/>
  <c r="BC6" i="180" s="1"/>
  <c r="BC54" i="180" s="1"/>
  <c r="BC6" i="179" s="1"/>
  <c r="BC54" i="179" s="1"/>
  <c r="BC6" i="178" s="1"/>
  <c r="BC54" i="178" s="1"/>
  <c r="BC6" i="177" s="1"/>
  <c r="BC54" i="177" s="1"/>
  <c r="BC6" i="176" s="1"/>
  <c r="BC54" i="176" s="1"/>
  <c r="BC6" i="175" s="1"/>
  <c r="BC54" i="175" s="1"/>
  <c r="BC6" i="174" s="1"/>
  <c r="BC54" i="174" s="1"/>
  <c r="BC6" i="152" s="1"/>
  <c r="BG54" i="183"/>
  <c r="BG6" i="182" s="1"/>
  <c r="BG54" i="182" s="1"/>
  <c r="BG6" i="181" s="1"/>
  <c r="BG54" i="181" s="1"/>
  <c r="BG6" i="180" s="1"/>
  <c r="BG54" i="180" s="1"/>
  <c r="BG6" i="179" s="1"/>
  <c r="BG54" i="179" s="1"/>
  <c r="BG6" i="178" s="1"/>
  <c r="BG54" i="178" s="1"/>
  <c r="BG6" i="177" s="1"/>
  <c r="BG54" i="177" s="1"/>
  <c r="BG6" i="176" s="1"/>
  <c r="BG54" i="176" s="1"/>
  <c r="BG6" i="175" s="1"/>
  <c r="BG54" i="175" s="1"/>
  <c r="BG6" i="174" s="1"/>
  <c r="BG54" i="174" s="1"/>
  <c r="BG6" i="152" s="1"/>
  <c r="F54" i="183"/>
  <c r="F6" i="182" s="1"/>
  <c r="F54" i="182" s="1"/>
  <c r="F6" i="181" s="1"/>
  <c r="F54" i="181" s="1"/>
  <c r="F6" i="180" s="1"/>
  <c r="F54" i="180" s="1"/>
  <c r="F6" i="179" s="1"/>
  <c r="F54" i="179" s="1"/>
  <c r="F6" i="178" s="1"/>
  <c r="F54" i="178" s="1"/>
  <c r="F6" i="177" s="1"/>
  <c r="F54" i="177" s="1"/>
  <c r="F6" i="176" s="1"/>
  <c r="F54" i="176" s="1"/>
  <c r="F6" i="175" s="1"/>
  <c r="F54" i="175" s="1"/>
  <c r="F6" i="174" s="1"/>
  <c r="F54" i="174" s="1"/>
  <c r="F6" i="152" s="1"/>
  <c r="Q54" i="183"/>
  <c r="Q6" i="182" s="1"/>
  <c r="O54" i="183"/>
  <c r="O6" i="182" s="1"/>
  <c r="O54" i="182" s="1"/>
  <c r="O6" i="181" s="1"/>
  <c r="O54" i="181" s="1"/>
  <c r="O6" i="180" s="1"/>
  <c r="O54" i="180" s="1"/>
  <c r="O6" i="179" s="1"/>
  <c r="O54" i="179" s="1"/>
  <c r="O6" i="178" s="1"/>
  <c r="O54" i="178" s="1"/>
  <c r="O6" i="177" s="1"/>
  <c r="O54" i="177" s="1"/>
  <c r="O6" i="176" s="1"/>
  <c r="O54" i="176" s="1"/>
  <c r="O6" i="175" s="1"/>
  <c r="O54" i="175" s="1"/>
  <c r="O6" i="174" s="1"/>
  <c r="O54" i="174" s="1"/>
  <c r="O6" i="152" s="1"/>
  <c r="J54" i="183"/>
  <c r="J6" i="182" s="1"/>
  <c r="J7" i="182" s="1"/>
  <c r="J8" i="182" s="1"/>
  <c r="J9" i="182" s="1"/>
  <c r="J10" i="182" s="1"/>
  <c r="J11" i="182" s="1"/>
  <c r="J12" i="182" s="1"/>
  <c r="J13" i="182" s="1"/>
  <c r="J14" i="182" s="1"/>
  <c r="J15" i="182" s="1"/>
  <c r="J16" i="182" s="1"/>
  <c r="J17" i="182" s="1"/>
  <c r="J18" i="182" s="1"/>
  <c r="J19" i="182" s="1"/>
  <c r="J20" i="182" s="1"/>
  <c r="J21" i="182" s="1"/>
  <c r="J22" i="182" s="1"/>
  <c r="J23" i="182" s="1"/>
  <c r="J24" i="182" s="1"/>
  <c r="J25" i="182" s="1"/>
  <c r="J26" i="182" s="1"/>
  <c r="J27" i="182" s="1"/>
  <c r="J28" i="182" s="1"/>
  <c r="J29" i="182" s="1"/>
  <c r="J30" i="182" s="1"/>
  <c r="J31" i="182" s="1"/>
  <c r="J32" i="182" s="1"/>
  <c r="J33" i="182" s="1"/>
  <c r="J34" i="182" s="1"/>
  <c r="J35" i="182" s="1"/>
  <c r="J36" i="182" s="1"/>
  <c r="J37" i="182" s="1"/>
  <c r="J38" i="182" s="1"/>
  <c r="J39" i="182" s="1"/>
  <c r="J40" i="182" s="1"/>
  <c r="J41" i="182" s="1"/>
  <c r="J42" i="182" s="1"/>
  <c r="J43" i="182" s="1"/>
  <c r="J44" i="182" s="1"/>
  <c r="J45" i="182" s="1"/>
  <c r="J46" i="182" s="1"/>
  <c r="J47" i="182" s="1"/>
  <c r="J48" i="182" s="1"/>
  <c r="J49" i="182" s="1"/>
  <c r="J50" i="182" s="1"/>
  <c r="J51" i="182" s="1"/>
  <c r="J52" i="182" s="1"/>
  <c r="U54" i="182"/>
  <c r="U6" i="181" s="1"/>
  <c r="AC54" i="182"/>
  <c r="AC6" i="181" s="1"/>
  <c r="AC54" i="181" s="1"/>
  <c r="AC6" i="180" s="1"/>
  <c r="AC54" i="180" s="1"/>
  <c r="AC6" i="179" s="1"/>
  <c r="AC54" i="179" s="1"/>
  <c r="AC6" i="178" s="1"/>
  <c r="AC54" i="178" s="1"/>
  <c r="AC6" i="177" s="1"/>
  <c r="AC54" i="177" s="1"/>
  <c r="AC6" i="176" s="1"/>
  <c r="AC54" i="176" s="1"/>
  <c r="AC6" i="175" s="1"/>
  <c r="AC54" i="175" s="1"/>
  <c r="AC6" i="174" s="1"/>
  <c r="AC54" i="174" s="1"/>
  <c r="AC6" i="152" s="1"/>
  <c r="AK54" i="182"/>
  <c r="AK6" i="181" s="1"/>
  <c r="AK54" i="181" s="1"/>
  <c r="AK6" i="180" s="1"/>
  <c r="AK54" i="180" s="1"/>
  <c r="AK6" i="179" s="1"/>
  <c r="AK54" i="179" s="1"/>
  <c r="AK6" i="178" s="1"/>
  <c r="AK54" i="178" s="1"/>
  <c r="AK6" i="177" s="1"/>
  <c r="AK54" i="177" s="1"/>
  <c r="AK6" i="176" s="1"/>
  <c r="AK54" i="176" s="1"/>
  <c r="AK6" i="175" s="1"/>
  <c r="AK54" i="175" s="1"/>
  <c r="AK6" i="174" s="1"/>
  <c r="AK54" i="174" s="1"/>
  <c r="AK6" i="152" s="1"/>
  <c r="AS54" i="182"/>
  <c r="AS6" i="181" s="1"/>
  <c r="G53" i="183"/>
  <c r="K53" i="183"/>
  <c r="R54" i="182"/>
  <c r="R6" i="181" s="1"/>
  <c r="R54" i="181" s="1"/>
  <c r="R6" i="180" s="1"/>
  <c r="R54" i="180" s="1"/>
  <c r="R6" i="179" s="1"/>
  <c r="R54" i="179" s="1"/>
  <c r="R6" i="178" s="1"/>
  <c r="R54" i="178" s="1"/>
  <c r="R6" i="177" s="1"/>
  <c r="R54" i="177" s="1"/>
  <c r="R6" i="176" s="1"/>
  <c r="R54" i="176" s="1"/>
  <c r="R6" i="175" s="1"/>
  <c r="R54" i="175" s="1"/>
  <c r="R6" i="174" s="1"/>
  <c r="R54" i="174" s="1"/>
  <c r="R6" i="152" s="1"/>
  <c r="V54" i="182"/>
  <c r="V6" i="181" s="1"/>
  <c r="V54" i="181" s="1"/>
  <c r="V6" i="180" s="1"/>
  <c r="V54" i="180" s="1"/>
  <c r="V6" i="179" s="1"/>
  <c r="V54" i="179" s="1"/>
  <c r="V6" i="178" s="1"/>
  <c r="V54" i="178" s="1"/>
  <c r="V6" i="177" s="1"/>
  <c r="V54" i="177" s="1"/>
  <c r="V6" i="176" s="1"/>
  <c r="V54" i="176" s="1"/>
  <c r="V6" i="175" s="1"/>
  <c r="V54" i="175" s="1"/>
  <c r="V6" i="174" s="1"/>
  <c r="V54" i="174" s="1"/>
  <c r="V6" i="152" s="1"/>
  <c r="Z54" i="182"/>
  <c r="Z6" i="181" s="1"/>
  <c r="Z54" i="181" s="1"/>
  <c r="Z6" i="180" s="1"/>
  <c r="Z54" i="180" s="1"/>
  <c r="Z6" i="179" s="1"/>
  <c r="Z54" i="179" s="1"/>
  <c r="Z6" i="178" s="1"/>
  <c r="Z54" i="178" s="1"/>
  <c r="Z6" i="177" s="1"/>
  <c r="Z54" i="177" s="1"/>
  <c r="Z6" i="176" s="1"/>
  <c r="Z54" i="176" s="1"/>
  <c r="Z6" i="175" s="1"/>
  <c r="Z54" i="175" s="1"/>
  <c r="Z6" i="174" s="1"/>
  <c r="Z54" i="174" s="1"/>
  <c r="Z6" i="152" s="1"/>
  <c r="AD54" i="182"/>
  <c r="AD6" i="181" s="1"/>
  <c r="AD54" i="181" s="1"/>
  <c r="AD6" i="180" s="1"/>
  <c r="AD54" i="180" s="1"/>
  <c r="AD6" i="179" s="1"/>
  <c r="AD54" i="179" s="1"/>
  <c r="AD6" i="178" s="1"/>
  <c r="AD54" i="178" s="1"/>
  <c r="AD6" i="177" s="1"/>
  <c r="AD54" i="177" s="1"/>
  <c r="AD6" i="176" s="1"/>
  <c r="AD54" i="176" s="1"/>
  <c r="AD6" i="175" s="1"/>
  <c r="AD54" i="175" s="1"/>
  <c r="AD6" i="174" s="1"/>
  <c r="AD54" i="174" s="1"/>
  <c r="AD6" i="152" s="1"/>
  <c r="AH54" i="182"/>
  <c r="AH6" i="181" s="1"/>
  <c r="AH54" i="181" s="1"/>
  <c r="AH6" i="180" s="1"/>
  <c r="AH54" i="180" s="1"/>
  <c r="AH6" i="179" s="1"/>
  <c r="AH54" i="179" s="1"/>
  <c r="AH6" i="178" s="1"/>
  <c r="AH54" i="178" s="1"/>
  <c r="AH6" i="177" s="1"/>
  <c r="AH54" i="177" s="1"/>
  <c r="AH6" i="176" s="1"/>
  <c r="AH54" i="176" s="1"/>
  <c r="AH6" i="175" s="1"/>
  <c r="AH54" i="175" s="1"/>
  <c r="AH6" i="174" s="1"/>
  <c r="AH54" i="174" s="1"/>
  <c r="AH6" i="152" s="1"/>
  <c r="AL54" i="182"/>
  <c r="AL6" i="181" s="1"/>
  <c r="AL54" i="181" s="1"/>
  <c r="AL6" i="180" s="1"/>
  <c r="AL54" i="180" s="1"/>
  <c r="AL6" i="179" s="1"/>
  <c r="AL54" i="179" s="1"/>
  <c r="AL6" i="178" s="1"/>
  <c r="AL54" i="178" s="1"/>
  <c r="AL6" i="177" s="1"/>
  <c r="AL54" i="177" s="1"/>
  <c r="AL6" i="176" s="1"/>
  <c r="AL54" i="176" s="1"/>
  <c r="AL6" i="175" s="1"/>
  <c r="AL54" i="175" s="1"/>
  <c r="AL6" i="174" s="1"/>
  <c r="AL54" i="174" s="1"/>
  <c r="AL6" i="152" s="1"/>
  <c r="AP54" i="182"/>
  <c r="AP6" i="181" s="1"/>
  <c r="AP54" i="181" s="1"/>
  <c r="AP6" i="180" s="1"/>
  <c r="AP54" i="180" s="1"/>
  <c r="AP6" i="179" s="1"/>
  <c r="AP54" i="179" s="1"/>
  <c r="AP6" i="178" s="1"/>
  <c r="AP54" i="178" s="1"/>
  <c r="AP6" i="177" s="1"/>
  <c r="AP54" i="177" s="1"/>
  <c r="AP6" i="176" s="1"/>
  <c r="AP54" i="176" s="1"/>
  <c r="AP6" i="175" s="1"/>
  <c r="AP54" i="175" s="1"/>
  <c r="AP6" i="174" s="1"/>
  <c r="AP54" i="174" s="1"/>
  <c r="AP6" i="152" s="1"/>
  <c r="AT54" i="182"/>
  <c r="AT6" i="181" s="1"/>
  <c r="AT54" i="181" s="1"/>
  <c r="AT6" i="180" s="1"/>
  <c r="AT54" i="180" s="1"/>
  <c r="AT6" i="179" s="1"/>
  <c r="AT54" i="179" s="1"/>
  <c r="AT6" i="178" s="1"/>
  <c r="AT54" i="178" s="1"/>
  <c r="AT6" i="177" s="1"/>
  <c r="AT54" i="177" s="1"/>
  <c r="AT6" i="176" s="1"/>
  <c r="AT54" i="176" s="1"/>
  <c r="AT6" i="175" s="1"/>
  <c r="AT54" i="175" s="1"/>
  <c r="AT6" i="174" s="1"/>
  <c r="AT54" i="174" s="1"/>
  <c r="AT6" i="152" s="1"/>
  <c r="AX54" i="182"/>
  <c r="AX6" i="181" s="1"/>
  <c r="AX54" i="181" s="1"/>
  <c r="AX6" i="180" s="1"/>
  <c r="AX54" i="180" s="1"/>
  <c r="AX6" i="179" s="1"/>
  <c r="AX54" i="179" s="1"/>
  <c r="AX6" i="178" s="1"/>
  <c r="AX54" i="178" s="1"/>
  <c r="AX6" i="177" s="1"/>
  <c r="AX54" i="177" s="1"/>
  <c r="AX6" i="176" s="1"/>
  <c r="AX54" i="176" s="1"/>
  <c r="AX6" i="175" s="1"/>
  <c r="AX54" i="175" s="1"/>
  <c r="AX6" i="174" s="1"/>
  <c r="AX54" i="174" s="1"/>
  <c r="AX6" i="152" s="1"/>
  <c r="BB54" i="182"/>
  <c r="BB6" i="181" s="1"/>
  <c r="BB54" i="181" s="1"/>
  <c r="BB6" i="180" s="1"/>
  <c r="BB54" i="180" s="1"/>
  <c r="BB6" i="179" s="1"/>
  <c r="BB54" i="179" s="1"/>
  <c r="BB6" i="178" s="1"/>
  <c r="BB54" i="178" s="1"/>
  <c r="BB6" i="177" s="1"/>
  <c r="BB54" i="177" s="1"/>
  <c r="BB6" i="176" s="1"/>
  <c r="BB54" i="176" s="1"/>
  <c r="BB6" i="175" s="1"/>
  <c r="BB54" i="175" s="1"/>
  <c r="BB6" i="174" s="1"/>
  <c r="BB54" i="174" s="1"/>
  <c r="BB6" i="152" s="1"/>
  <c r="N54" i="182"/>
  <c r="N6" i="181" s="1"/>
  <c r="N54" i="181" s="1"/>
  <c r="N6" i="180" s="1"/>
  <c r="N54" i="180" s="1"/>
  <c r="N6" i="179" s="1"/>
  <c r="N54" i="179" s="1"/>
  <c r="N6" i="178" s="1"/>
  <c r="N54" i="178" s="1"/>
  <c r="N6" i="177" s="1"/>
  <c r="N54" i="177" s="1"/>
  <c r="N6" i="176" s="1"/>
  <c r="N54" i="176" s="1"/>
  <c r="N6" i="175" s="1"/>
  <c r="N54" i="175" s="1"/>
  <c r="N6" i="174" s="1"/>
  <c r="N54" i="174" s="1"/>
  <c r="N6" i="152" s="1"/>
  <c r="Q54" i="182"/>
  <c r="Q6" i="181" s="1"/>
  <c r="Q54" i="181" s="1"/>
  <c r="Q6" i="180" s="1"/>
  <c r="Q54" i="180" s="1"/>
  <c r="Q6" i="179" s="1"/>
  <c r="Q54" i="179" s="1"/>
  <c r="Q6" i="178" s="1"/>
  <c r="Q54" i="178" s="1"/>
  <c r="Q6" i="177" s="1"/>
  <c r="Q54" i="177" s="1"/>
  <c r="Q6" i="176" s="1"/>
  <c r="Q54" i="176" s="1"/>
  <c r="Q6" i="175" s="1"/>
  <c r="Q54" i="175" s="1"/>
  <c r="Q6" i="174" s="1"/>
  <c r="Q54" i="174" s="1"/>
  <c r="Q6" i="152" s="1"/>
  <c r="H54" i="183"/>
  <c r="H6" i="182" s="1"/>
  <c r="J54" i="182"/>
  <c r="J6" i="181" s="1"/>
  <c r="J7" i="181" s="1"/>
  <c r="J8" i="181" s="1"/>
  <c r="J9" i="181" s="1"/>
  <c r="J10" i="181" s="1"/>
  <c r="J11" i="181" s="1"/>
  <c r="J12" i="181" s="1"/>
  <c r="J13" i="181" s="1"/>
  <c r="J14" i="181" s="1"/>
  <c r="J15" i="181" s="1"/>
  <c r="J16" i="181" s="1"/>
  <c r="J17" i="181" s="1"/>
  <c r="J18" i="181" s="1"/>
  <c r="J19" i="181" s="1"/>
  <c r="J20" i="181" s="1"/>
  <c r="J21" i="181" s="1"/>
  <c r="J22" i="181" s="1"/>
  <c r="J23" i="181" s="1"/>
  <c r="J24" i="181" s="1"/>
  <c r="J25" i="181" s="1"/>
  <c r="J26" i="181" s="1"/>
  <c r="J27" i="181" s="1"/>
  <c r="J28" i="181" s="1"/>
  <c r="J29" i="181" s="1"/>
  <c r="J30" i="181" s="1"/>
  <c r="J31" i="181" s="1"/>
  <c r="J32" i="181" s="1"/>
  <c r="J33" i="181" s="1"/>
  <c r="J34" i="181" s="1"/>
  <c r="J35" i="181" s="1"/>
  <c r="J36" i="181" s="1"/>
  <c r="J37" i="181" s="1"/>
  <c r="J38" i="181" s="1"/>
  <c r="J39" i="181" s="1"/>
  <c r="J40" i="181" s="1"/>
  <c r="J41" i="181" s="1"/>
  <c r="J42" i="181" s="1"/>
  <c r="J43" i="181" s="1"/>
  <c r="J44" i="181" s="1"/>
  <c r="J45" i="181" s="1"/>
  <c r="J46" i="181" s="1"/>
  <c r="J47" i="181" s="1"/>
  <c r="J48" i="181" s="1"/>
  <c r="J49" i="181" s="1"/>
  <c r="J50" i="181" s="1"/>
  <c r="J51" i="181" s="1"/>
  <c r="J52" i="181" s="1"/>
  <c r="G53" i="182"/>
  <c r="K53" i="182"/>
  <c r="X54" i="181"/>
  <c r="X6" i="180" s="1"/>
  <c r="X54" i="180" s="1"/>
  <c r="X6" i="179" s="1"/>
  <c r="X54" i="179" s="1"/>
  <c r="X6" i="178" s="1"/>
  <c r="X54" i="178" s="1"/>
  <c r="X6" i="177" s="1"/>
  <c r="X54" i="177" s="1"/>
  <c r="X6" i="176" s="1"/>
  <c r="X54" i="176" s="1"/>
  <c r="X6" i="175" s="1"/>
  <c r="X54" i="175" s="1"/>
  <c r="X6" i="174" s="1"/>
  <c r="X54" i="174" s="1"/>
  <c r="X6" i="152" s="1"/>
  <c r="AF54" i="181"/>
  <c r="AF6" i="180" s="1"/>
  <c r="AF54" i="180" s="1"/>
  <c r="AF6" i="179" s="1"/>
  <c r="AF54" i="179" s="1"/>
  <c r="AF6" i="178" s="1"/>
  <c r="AF54" i="178" s="1"/>
  <c r="AF6" i="177" s="1"/>
  <c r="AF54" i="177" s="1"/>
  <c r="AF6" i="176" s="1"/>
  <c r="AF54" i="176" s="1"/>
  <c r="AF6" i="175" s="1"/>
  <c r="AF54" i="175" s="1"/>
  <c r="AF6" i="174" s="1"/>
  <c r="AF54" i="174" s="1"/>
  <c r="AF6" i="152" s="1"/>
  <c r="AN54" i="181"/>
  <c r="AN6" i="180" s="1"/>
  <c r="H54" i="182"/>
  <c r="H6" i="181" s="1"/>
  <c r="H54" i="181" s="1"/>
  <c r="H6" i="180" s="1"/>
  <c r="H54" i="180" s="1"/>
  <c r="H6" i="179" s="1"/>
  <c r="H54" i="179" s="1"/>
  <c r="H6" i="178" s="1"/>
  <c r="H54" i="178" s="1"/>
  <c r="H6" i="177" s="1"/>
  <c r="H54" i="177" s="1"/>
  <c r="H6" i="176" s="1"/>
  <c r="H54" i="176" s="1"/>
  <c r="H6" i="175" s="1"/>
  <c r="H54" i="175" s="1"/>
  <c r="H6" i="174" s="1"/>
  <c r="H54" i="174" s="1"/>
  <c r="H6" i="152" s="1"/>
  <c r="H54" i="152" s="1"/>
  <c r="U54" i="181"/>
  <c r="U6" i="180" s="1"/>
  <c r="U54" i="180" s="1"/>
  <c r="U6" i="179" s="1"/>
  <c r="U54" i="179" s="1"/>
  <c r="U6" i="178" s="1"/>
  <c r="U54" i="178" s="1"/>
  <c r="U6" i="177" s="1"/>
  <c r="U54" i="177" s="1"/>
  <c r="U6" i="176" s="1"/>
  <c r="U54" i="176" s="1"/>
  <c r="U6" i="175" s="1"/>
  <c r="U54" i="175" s="1"/>
  <c r="U6" i="174" s="1"/>
  <c r="U54" i="174" s="1"/>
  <c r="U6" i="152" s="1"/>
  <c r="AS54" i="181"/>
  <c r="AS6" i="180" s="1"/>
  <c r="AS54" i="180" s="1"/>
  <c r="AS6" i="179" s="1"/>
  <c r="AS54" i="179" s="1"/>
  <c r="AS6" i="178" s="1"/>
  <c r="AS54" i="178" s="1"/>
  <c r="AS6" i="177" s="1"/>
  <c r="AS54" i="177" s="1"/>
  <c r="AS6" i="176" s="1"/>
  <c r="AS54" i="176" s="1"/>
  <c r="AS6" i="175" s="1"/>
  <c r="AS54" i="175" s="1"/>
  <c r="AS6" i="174" s="1"/>
  <c r="AS54" i="174" s="1"/>
  <c r="AS6" i="152" s="1"/>
  <c r="M53" i="181"/>
  <c r="AN54" i="180"/>
  <c r="AN6" i="179" s="1"/>
  <c r="AN54" i="179" s="1"/>
  <c r="AN6" i="178" s="1"/>
  <c r="AN54" i="178" s="1"/>
  <c r="AN6" i="177" s="1"/>
  <c r="AN54" i="177" s="1"/>
  <c r="AN6" i="176" s="1"/>
  <c r="AN54" i="176" s="1"/>
  <c r="AN6" i="175" s="1"/>
  <c r="AN54" i="175" s="1"/>
  <c r="AN6" i="174" s="1"/>
  <c r="AN54" i="174" s="1"/>
  <c r="AN6" i="152" s="1"/>
  <c r="J53" i="181"/>
  <c r="G53" i="180"/>
  <c r="K53" i="180"/>
  <c r="G53" i="179"/>
  <c r="K53" i="179"/>
  <c r="J53" i="179"/>
  <c r="G53" i="178"/>
  <c r="K53" i="178"/>
  <c r="J53" i="178"/>
  <c r="G53" i="177"/>
  <c r="K53" i="177"/>
  <c r="K53" i="176"/>
  <c r="G53" i="176"/>
  <c r="AA54" i="175"/>
  <c r="AA6" i="174" s="1"/>
  <c r="AA54" i="174" s="1"/>
  <c r="AA6" i="152" s="1"/>
  <c r="AQ54" i="175"/>
  <c r="AQ6" i="174" s="1"/>
  <c r="AQ54" i="174" s="1"/>
  <c r="AQ6" i="152" s="1"/>
  <c r="J53" i="176"/>
  <c r="G53" i="175"/>
  <c r="K53" i="175"/>
  <c r="P54" i="174"/>
  <c r="P6" i="152" s="1"/>
  <c r="G53" i="174"/>
  <c r="K53" i="174"/>
  <c r="G53" i="152"/>
  <c r="BI7" i="152"/>
  <c r="BH7" i="152"/>
  <c r="J54" i="181" l="1"/>
  <c r="J6" i="180" s="1"/>
  <c r="J7" i="180" s="1"/>
  <c r="J8" i="180" s="1"/>
  <c r="J9" i="180" s="1"/>
  <c r="J10" i="180" s="1"/>
  <c r="J11" i="180" s="1"/>
  <c r="J12" i="180" s="1"/>
  <c r="J13" i="180" s="1"/>
  <c r="J14" i="180" s="1"/>
  <c r="J15" i="180" s="1"/>
  <c r="J16" i="180" s="1"/>
  <c r="J17" i="180" s="1"/>
  <c r="J18" i="180" s="1"/>
  <c r="J19" i="180" s="1"/>
  <c r="J20" i="180" s="1"/>
  <c r="J21" i="180" s="1"/>
  <c r="J22" i="180" s="1"/>
  <c r="J23" i="180" s="1"/>
  <c r="J24" i="180" s="1"/>
  <c r="J25" i="180" s="1"/>
  <c r="J26" i="180" s="1"/>
  <c r="J27" i="180" s="1"/>
  <c r="J28" i="180" s="1"/>
  <c r="J29" i="180" s="1"/>
  <c r="J30" i="180" s="1"/>
  <c r="J31" i="180" s="1"/>
  <c r="J32" i="180" s="1"/>
  <c r="J33" i="180" s="1"/>
  <c r="J34" i="180" s="1"/>
  <c r="J35" i="180" s="1"/>
  <c r="J36" i="180" s="1"/>
  <c r="J37" i="180" s="1"/>
  <c r="J38" i="180" s="1"/>
  <c r="J39" i="180" s="1"/>
  <c r="J40" i="180" s="1"/>
  <c r="J41" i="180" s="1"/>
  <c r="J42" i="180" s="1"/>
  <c r="J43" i="180" s="1"/>
  <c r="J44" i="180" s="1"/>
  <c r="J45" i="180" s="1"/>
  <c r="J46" i="180" s="1"/>
  <c r="J47" i="180" s="1"/>
  <c r="J48" i="180" s="1"/>
  <c r="J49" i="180" s="1"/>
  <c r="J50" i="180" s="1"/>
  <c r="J51" i="180" s="1"/>
  <c r="J52" i="180" s="1"/>
  <c r="J54" i="180"/>
  <c r="J6" i="179" s="1"/>
  <c r="J7" i="179" s="1"/>
  <c r="J8" i="179" s="1"/>
  <c r="J9" i="179" s="1"/>
  <c r="J10" i="179" s="1"/>
  <c r="J11" i="179" s="1"/>
  <c r="J12" i="179" s="1"/>
  <c r="J13" i="179" s="1"/>
  <c r="J14" i="179" s="1"/>
  <c r="J15" i="179" s="1"/>
  <c r="J16" i="179" s="1"/>
  <c r="J17" i="179" s="1"/>
  <c r="J18" i="179" s="1"/>
  <c r="J19" i="179" s="1"/>
  <c r="J20" i="179" s="1"/>
  <c r="J21" i="179" s="1"/>
  <c r="J22" i="179" s="1"/>
  <c r="J23" i="179" s="1"/>
  <c r="J24" i="179" s="1"/>
  <c r="J25" i="179" s="1"/>
  <c r="J26" i="179" s="1"/>
  <c r="J27" i="179" s="1"/>
  <c r="J28" i="179" s="1"/>
  <c r="J29" i="179" s="1"/>
  <c r="J30" i="179" s="1"/>
  <c r="J31" i="179" s="1"/>
  <c r="J32" i="179" s="1"/>
  <c r="J33" i="179" s="1"/>
  <c r="J34" i="179" s="1"/>
  <c r="J35" i="179" s="1"/>
  <c r="J36" i="179" s="1"/>
  <c r="J37" i="179" s="1"/>
  <c r="J38" i="179" s="1"/>
  <c r="J39" i="179" s="1"/>
  <c r="J40" i="179" s="1"/>
  <c r="J41" i="179" s="1"/>
  <c r="J42" i="179" s="1"/>
  <c r="J43" i="179" s="1"/>
  <c r="J44" i="179" s="1"/>
  <c r="J45" i="179" s="1"/>
  <c r="J46" i="179" s="1"/>
  <c r="J47" i="179" s="1"/>
  <c r="J48" i="179" s="1"/>
  <c r="J49" i="179" s="1"/>
  <c r="J50" i="179" s="1"/>
  <c r="J51" i="179" s="1"/>
  <c r="J52" i="179" s="1"/>
  <c r="G54" i="183"/>
  <c r="G6" i="182" s="1"/>
  <c r="G7" i="182" s="1"/>
  <c r="G8" i="182" s="1"/>
  <c r="G9" i="182" s="1"/>
  <c r="G10" i="182" s="1"/>
  <c r="G11" i="182" s="1"/>
  <c r="G12" i="182" s="1"/>
  <c r="G13" i="182" s="1"/>
  <c r="G14" i="182" s="1"/>
  <c r="G15" i="182" s="1"/>
  <c r="G16" i="182" s="1"/>
  <c r="G17" i="182" s="1"/>
  <c r="G18" i="182" s="1"/>
  <c r="G19" i="182" s="1"/>
  <c r="G20" i="182" s="1"/>
  <c r="G21" i="182" s="1"/>
  <c r="G22" i="182" s="1"/>
  <c r="G23" i="182" s="1"/>
  <c r="G24" i="182" s="1"/>
  <c r="G25" i="182" s="1"/>
  <c r="G26" i="182" s="1"/>
  <c r="G27" i="182" s="1"/>
  <c r="G28" i="182" s="1"/>
  <c r="G29" i="182" s="1"/>
  <c r="G30" i="182" s="1"/>
  <c r="G31" i="182" s="1"/>
  <c r="G32" i="182" s="1"/>
  <c r="G33" i="182" s="1"/>
  <c r="G34" i="182" s="1"/>
  <c r="G35" i="182" s="1"/>
  <c r="G36" i="182" s="1"/>
  <c r="G37" i="182" s="1"/>
  <c r="G38" i="182" s="1"/>
  <c r="G39" i="182" s="1"/>
  <c r="G40" i="182" s="1"/>
  <c r="G41" i="182" s="1"/>
  <c r="G42" i="182" s="1"/>
  <c r="G43" i="182" s="1"/>
  <c r="G44" i="182" s="1"/>
  <c r="G45" i="182" s="1"/>
  <c r="G46" i="182" s="1"/>
  <c r="G47" i="182" s="1"/>
  <c r="G48" i="182" s="1"/>
  <c r="G49" i="182" s="1"/>
  <c r="G50" i="182" s="1"/>
  <c r="G51" i="182" s="1"/>
  <c r="G52" i="182" s="1"/>
  <c r="M53" i="183"/>
  <c r="M54" i="183" s="1"/>
  <c r="M6" i="182" s="1"/>
  <c r="M7" i="182" s="1"/>
  <c r="M8" i="182" s="1"/>
  <c r="M9" i="182" s="1"/>
  <c r="M10" i="182" s="1"/>
  <c r="M11" i="182" s="1"/>
  <c r="M12" i="182" s="1"/>
  <c r="M13" i="182" s="1"/>
  <c r="M14" i="182" s="1"/>
  <c r="M15" i="182" s="1"/>
  <c r="M16" i="182" s="1"/>
  <c r="M17" i="182" s="1"/>
  <c r="M18" i="182" s="1"/>
  <c r="M19" i="182" s="1"/>
  <c r="M20" i="182" s="1"/>
  <c r="M21" i="182" s="1"/>
  <c r="M22" i="182" s="1"/>
  <c r="M23" i="182" s="1"/>
  <c r="M24" i="182" s="1"/>
  <c r="M25" i="182" s="1"/>
  <c r="M26" i="182" s="1"/>
  <c r="M27" i="182" s="1"/>
  <c r="M28" i="182" s="1"/>
  <c r="M29" i="182" s="1"/>
  <c r="M30" i="182" s="1"/>
  <c r="M31" i="182" s="1"/>
  <c r="M32" i="182" s="1"/>
  <c r="M33" i="182" s="1"/>
  <c r="M34" i="182" s="1"/>
  <c r="M35" i="182" s="1"/>
  <c r="M36" i="182" s="1"/>
  <c r="M37" i="182" s="1"/>
  <c r="M38" i="182" s="1"/>
  <c r="M39" i="182" s="1"/>
  <c r="M40" i="182" s="1"/>
  <c r="M41" i="182" s="1"/>
  <c r="M42" i="182" s="1"/>
  <c r="M43" i="182" s="1"/>
  <c r="M44" i="182" s="1"/>
  <c r="M45" i="182" s="1"/>
  <c r="M46" i="182" s="1"/>
  <c r="M47" i="182" s="1"/>
  <c r="M48" i="182" s="1"/>
  <c r="M49" i="182" s="1"/>
  <c r="M50" i="182" s="1"/>
  <c r="M51" i="182" s="1"/>
  <c r="M52" i="182" s="1"/>
  <c r="K54" i="183"/>
  <c r="K6" i="182" s="1"/>
  <c r="K54" i="182" s="1"/>
  <c r="K6" i="181" s="1"/>
  <c r="K54" i="181" s="1"/>
  <c r="K6" i="180" s="1"/>
  <c r="K54" i="180" s="1"/>
  <c r="K6" i="179" s="1"/>
  <c r="K54" i="179" s="1"/>
  <c r="K6" i="178" s="1"/>
  <c r="K54" i="178" s="1"/>
  <c r="K6" i="177" s="1"/>
  <c r="K54" i="177" s="1"/>
  <c r="K6" i="176" s="1"/>
  <c r="K54" i="176" s="1"/>
  <c r="K6" i="175" s="1"/>
  <c r="K54" i="175" s="1"/>
  <c r="K6" i="174" s="1"/>
  <c r="K54" i="174" s="1"/>
  <c r="K6" i="152" s="1"/>
  <c r="M53" i="182"/>
  <c r="M53" i="180"/>
  <c r="M53" i="179"/>
  <c r="M53" i="178"/>
  <c r="M53" i="177"/>
  <c r="M53" i="176"/>
  <c r="M53" i="175"/>
  <c r="M53" i="174"/>
  <c r="AZ53" i="152"/>
  <c r="AZ54" i="152" s="1"/>
  <c r="F22" i="161" s="1"/>
  <c r="AV53" i="152"/>
  <c r="AV54" i="152" s="1"/>
  <c r="BB53" i="152"/>
  <c r="BB54" i="152" s="1"/>
  <c r="BD53" i="152"/>
  <c r="BD54" i="152" s="1"/>
  <c r="F29" i="161" s="1"/>
  <c r="F27" i="161" s="1"/>
  <c r="BF53" i="152"/>
  <c r="BF54" i="152" s="1"/>
  <c r="F49" i="161" s="1"/>
  <c r="F46" i="161" s="1"/>
  <c r="AX53" i="152"/>
  <c r="AX54" i="152" s="1"/>
  <c r="BE53" i="152"/>
  <c r="BE54" i="152" s="1"/>
  <c r="BA53" i="152"/>
  <c r="BA54" i="152" s="1"/>
  <c r="AW53" i="152"/>
  <c r="AW54" i="152" s="1"/>
  <c r="F13" i="161" s="1"/>
  <c r="BC53" i="152"/>
  <c r="BC54" i="152" s="1"/>
  <c r="AY53" i="152"/>
  <c r="AY54" i="152" s="1"/>
  <c r="AU53" i="152"/>
  <c r="AU54" i="152" s="1"/>
  <c r="F34" i="161" l="1"/>
  <c r="J54" i="179"/>
  <c r="J6" i="178" s="1"/>
  <c r="J7" i="178" s="1"/>
  <c r="J8" i="178" s="1"/>
  <c r="J9" i="178" s="1"/>
  <c r="J10" i="178" s="1"/>
  <c r="J11" i="178" s="1"/>
  <c r="J12" i="178" s="1"/>
  <c r="J13" i="178" s="1"/>
  <c r="J14" i="178" s="1"/>
  <c r="J15" i="178" s="1"/>
  <c r="J16" i="178" s="1"/>
  <c r="J17" i="178" s="1"/>
  <c r="J18" i="178" s="1"/>
  <c r="J19" i="178" s="1"/>
  <c r="J20" i="178" s="1"/>
  <c r="J21" i="178" s="1"/>
  <c r="J22" i="178" s="1"/>
  <c r="J23" i="178" s="1"/>
  <c r="J24" i="178" s="1"/>
  <c r="J25" i="178" s="1"/>
  <c r="J26" i="178" s="1"/>
  <c r="J27" i="178" s="1"/>
  <c r="J28" i="178" s="1"/>
  <c r="J29" i="178" s="1"/>
  <c r="J30" i="178" s="1"/>
  <c r="J31" i="178" s="1"/>
  <c r="J32" i="178" s="1"/>
  <c r="J33" i="178" s="1"/>
  <c r="J34" i="178" s="1"/>
  <c r="J35" i="178" s="1"/>
  <c r="J36" i="178" s="1"/>
  <c r="J37" i="178" s="1"/>
  <c r="J38" i="178" s="1"/>
  <c r="J39" i="178" s="1"/>
  <c r="J40" i="178" s="1"/>
  <c r="J41" i="178" s="1"/>
  <c r="J42" i="178" s="1"/>
  <c r="J43" i="178" s="1"/>
  <c r="J44" i="178" s="1"/>
  <c r="J45" i="178" s="1"/>
  <c r="J46" i="178" s="1"/>
  <c r="J47" i="178" s="1"/>
  <c r="J48" i="178" s="1"/>
  <c r="J49" i="178" s="1"/>
  <c r="J50" i="178" s="1"/>
  <c r="J51" i="178" s="1"/>
  <c r="J52" i="178" s="1"/>
  <c r="F19" i="161"/>
  <c r="M54" i="182"/>
  <c r="M6" i="181" s="1"/>
  <c r="G54" i="182"/>
  <c r="G6" i="181" s="1"/>
  <c r="F15" i="161"/>
  <c r="F11" i="161" s="1"/>
  <c r="G68" i="161"/>
  <c r="B22" i="43"/>
  <c r="C22" i="43"/>
  <c r="C14" i="43"/>
  <c r="B14" i="43"/>
  <c r="C8" i="43"/>
  <c r="C40" i="43" l="1"/>
  <c r="J54" i="178"/>
  <c r="J6" i="177" s="1"/>
  <c r="J54" i="177" s="1"/>
  <c r="J6" i="176" s="1"/>
  <c r="J7" i="176" s="1"/>
  <c r="J8" i="176" s="1"/>
  <c r="J9" i="176" s="1"/>
  <c r="J10" i="176" s="1"/>
  <c r="J11" i="176" s="1"/>
  <c r="J12" i="176" s="1"/>
  <c r="J13" i="176" s="1"/>
  <c r="J14" i="176" s="1"/>
  <c r="J15" i="176" s="1"/>
  <c r="J16" i="176" s="1"/>
  <c r="J17" i="176" s="1"/>
  <c r="J18" i="176" s="1"/>
  <c r="J19" i="176" s="1"/>
  <c r="J20" i="176" s="1"/>
  <c r="J21" i="176" s="1"/>
  <c r="J22" i="176" s="1"/>
  <c r="J23" i="176" s="1"/>
  <c r="J24" i="176" s="1"/>
  <c r="J25" i="176" s="1"/>
  <c r="J26" i="176" s="1"/>
  <c r="J27" i="176" s="1"/>
  <c r="J28" i="176" s="1"/>
  <c r="J29" i="176" s="1"/>
  <c r="J30" i="176" s="1"/>
  <c r="J31" i="176" s="1"/>
  <c r="J32" i="176" s="1"/>
  <c r="J33" i="176" s="1"/>
  <c r="J34" i="176" s="1"/>
  <c r="J35" i="176" s="1"/>
  <c r="J36" i="176" s="1"/>
  <c r="J37" i="176" s="1"/>
  <c r="J38" i="176" s="1"/>
  <c r="J39" i="176" s="1"/>
  <c r="J40" i="176" s="1"/>
  <c r="J41" i="176" s="1"/>
  <c r="J42" i="176" s="1"/>
  <c r="J43" i="176" s="1"/>
  <c r="J44" i="176" s="1"/>
  <c r="J45" i="176" s="1"/>
  <c r="J46" i="176" s="1"/>
  <c r="J47" i="176" s="1"/>
  <c r="J48" i="176" s="1"/>
  <c r="J49" i="176" s="1"/>
  <c r="J50" i="176" s="1"/>
  <c r="J51" i="176" s="1"/>
  <c r="J52" i="176" s="1"/>
  <c r="M7" i="181"/>
  <c r="M8" i="181" s="1"/>
  <c r="M9" i="181" s="1"/>
  <c r="M10" i="181" s="1"/>
  <c r="M11" i="181" s="1"/>
  <c r="M12" i="181" s="1"/>
  <c r="M13" i="181" s="1"/>
  <c r="M14" i="181" s="1"/>
  <c r="M15" i="181" s="1"/>
  <c r="M16" i="181" s="1"/>
  <c r="M17" i="181" s="1"/>
  <c r="M18" i="181" s="1"/>
  <c r="M19" i="181" s="1"/>
  <c r="M20" i="181" s="1"/>
  <c r="M21" i="181" s="1"/>
  <c r="M22" i="181" s="1"/>
  <c r="M23" i="181" s="1"/>
  <c r="M24" i="181" s="1"/>
  <c r="M25" i="181" s="1"/>
  <c r="M26" i="181" s="1"/>
  <c r="M27" i="181" s="1"/>
  <c r="M28" i="181" s="1"/>
  <c r="M29" i="181" s="1"/>
  <c r="M30" i="181" s="1"/>
  <c r="M31" i="181" s="1"/>
  <c r="M32" i="181" s="1"/>
  <c r="M33" i="181" s="1"/>
  <c r="M34" i="181" s="1"/>
  <c r="M35" i="181" s="1"/>
  <c r="M36" i="181" s="1"/>
  <c r="M37" i="181" s="1"/>
  <c r="M38" i="181" s="1"/>
  <c r="M39" i="181" s="1"/>
  <c r="M40" i="181" s="1"/>
  <c r="M41" i="181" s="1"/>
  <c r="M42" i="181" s="1"/>
  <c r="M43" i="181" s="1"/>
  <c r="M44" i="181" s="1"/>
  <c r="M45" i="181" s="1"/>
  <c r="M46" i="181" s="1"/>
  <c r="M47" i="181" s="1"/>
  <c r="M48" i="181" s="1"/>
  <c r="M49" i="181" s="1"/>
  <c r="M50" i="181" s="1"/>
  <c r="M51" i="181" s="1"/>
  <c r="M52" i="181" s="1"/>
  <c r="M54" i="181"/>
  <c r="M6" i="180" s="1"/>
  <c r="G7" i="181"/>
  <c r="G8" i="181" s="1"/>
  <c r="G9" i="181" s="1"/>
  <c r="G10" i="181" s="1"/>
  <c r="G11" i="181" s="1"/>
  <c r="G12" i="181" s="1"/>
  <c r="G13" i="181" s="1"/>
  <c r="G14" i="181" s="1"/>
  <c r="G15" i="181" s="1"/>
  <c r="G16" i="181" s="1"/>
  <c r="G17" i="181" s="1"/>
  <c r="G18" i="181" s="1"/>
  <c r="G19" i="181" s="1"/>
  <c r="G20" i="181" s="1"/>
  <c r="G21" i="181" s="1"/>
  <c r="G22" i="181" s="1"/>
  <c r="G23" i="181" s="1"/>
  <c r="G24" i="181" s="1"/>
  <c r="G25" i="181" s="1"/>
  <c r="G26" i="181" s="1"/>
  <c r="G27" i="181" s="1"/>
  <c r="G28" i="181" s="1"/>
  <c r="G29" i="181" s="1"/>
  <c r="G30" i="181" s="1"/>
  <c r="G31" i="181" s="1"/>
  <c r="G32" i="181" s="1"/>
  <c r="G33" i="181" s="1"/>
  <c r="G34" i="181" s="1"/>
  <c r="G35" i="181" s="1"/>
  <c r="G36" i="181" s="1"/>
  <c r="G37" i="181" s="1"/>
  <c r="G38" i="181" s="1"/>
  <c r="G39" i="181" s="1"/>
  <c r="G40" i="181" s="1"/>
  <c r="G41" i="181" s="1"/>
  <c r="G42" i="181" s="1"/>
  <c r="G43" i="181" s="1"/>
  <c r="G44" i="181" s="1"/>
  <c r="G45" i="181" s="1"/>
  <c r="G46" i="181" s="1"/>
  <c r="G47" i="181" s="1"/>
  <c r="G48" i="181" s="1"/>
  <c r="G49" i="181" s="1"/>
  <c r="G50" i="181" s="1"/>
  <c r="G51" i="181" s="1"/>
  <c r="G52" i="181" s="1"/>
  <c r="G54" i="181"/>
  <c r="G6" i="180" s="1"/>
  <c r="BI53" i="152"/>
  <c r="BG53" i="152"/>
  <c r="BH53" i="152"/>
  <c r="J7" i="177" l="1"/>
  <c r="J8" i="177" s="1"/>
  <c r="J9" i="177" s="1"/>
  <c r="J10" i="177" s="1"/>
  <c r="J11" i="177" s="1"/>
  <c r="J12" i="177" s="1"/>
  <c r="J13" i="177" s="1"/>
  <c r="J14" i="177" s="1"/>
  <c r="J15" i="177" s="1"/>
  <c r="J16" i="177" s="1"/>
  <c r="J17" i="177" s="1"/>
  <c r="J18" i="177" s="1"/>
  <c r="J19" i="177" s="1"/>
  <c r="J20" i="177" s="1"/>
  <c r="J21" i="177" s="1"/>
  <c r="J22" i="177" s="1"/>
  <c r="J23" i="177" s="1"/>
  <c r="J24" i="177" s="1"/>
  <c r="J25" i="177" s="1"/>
  <c r="J26" i="177" s="1"/>
  <c r="J27" i="177" s="1"/>
  <c r="J28" i="177" s="1"/>
  <c r="J29" i="177" s="1"/>
  <c r="J30" i="177" s="1"/>
  <c r="J31" i="177" s="1"/>
  <c r="J32" i="177" s="1"/>
  <c r="J33" i="177" s="1"/>
  <c r="J34" i="177" s="1"/>
  <c r="J35" i="177" s="1"/>
  <c r="J36" i="177" s="1"/>
  <c r="J37" i="177" s="1"/>
  <c r="J38" i="177" s="1"/>
  <c r="J39" i="177" s="1"/>
  <c r="J40" i="177" s="1"/>
  <c r="J41" i="177" s="1"/>
  <c r="J42" i="177" s="1"/>
  <c r="J43" i="177" s="1"/>
  <c r="J44" i="177" s="1"/>
  <c r="J45" i="177" s="1"/>
  <c r="J46" i="177" s="1"/>
  <c r="J47" i="177" s="1"/>
  <c r="J48" i="177" s="1"/>
  <c r="J49" i="177" s="1"/>
  <c r="J50" i="177" s="1"/>
  <c r="J51" i="177" s="1"/>
  <c r="J52" i="177" s="1"/>
  <c r="J54" i="176"/>
  <c r="J6" i="175" s="1"/>
  <c r="J7" i="175" s="1"/>
  <c r="J8" i="175" s="1"/>
  <c r="J9" i="175" s="1"/>
  <c r="J10" i="175" s="1"/>
  <c r="J11" i="175" s="1"/>
  <c r="J12" i="175" s="1"/>
  <c r="J13" i="175" s="1"/>
  <c r="J14" i="175" s="1"/>
  <c r="J15" i="175" s="1"/>
  <c r="J16" i="175" s="1"/>
  <c r="J17" i="175" s="1"/>
  <c r="J18" i="175" s="1"/>
  <c r="J19" i="175" s="1"/>
  <c r="J20" i="175" s="1"/>
  <c r="J21" i="175" s="1"/>
  <c r="J22" i="175" s="1"/>
  <c r="J23" i="175" s="1"/>
  <c r="J24" i="175" s="1"/>
  <c r="J25" i="175" s="1"/>
  <c r="J26" i="175" s="1"/>
  <c r="J27" i="175" s="1"/>
  <c r="J28" i="175" s="1"/>
  <c r="J29" i="175" s="1"/>
  <c r="J30" i="175" s="1"/>
  <c r="J31" i="175" s="1"/>
  <c r="J32" i="175" s="1"/>
  <c r="J33" i="175" s="1"/>
  <c r="J34" i="175" s="1"/>
  <c r="J35" i="175" s="1"/>
  <c r="J36" i="175" s="1"/>
  <c r="J37" i="175" s="1"/>
  <c r="J38" i="175" s="1"/>
  <c r="J39" i="175" s="1"/>
  <c r="J40" i="175" s="1"/>
  <c r="J41" i="175" s="1"/>
  <c r="J42" i="175" s="1"/>
  <c r="J43" i="175" s="1"/>
  <c r="J44" i="175" s="1"/>
  <c r="J45" i="175" s="1"/>
  <c r="J46" i="175" s="1"/>
  <c r="J47" i="175" s="1"/>
  <c r="J48" i="175" s="1"/>
  <c r="J49" i="175" s="1"/>
  <c r="J50" i="175" s="1"/>
  <c r="J51" i="175" s="1"/>
  <c r="J52" i="175" s="1"/>
  <c r="G7" i="180"/>
  <c r="G8" i="180" s="1"/>
  <c r="G9" i="180" s="1"/>
  <c r="G10" i="180" s="1"/>
  <c r="G11" i="180" s="1"/>
  <c r="G12" i="180" s="1"/>
  <c r="G13" i="180" s="1"/>
  <c r="G14" i="180" s="1"/>
  <c r="G15" i="180" s="1"/>
  <c r="G16" i="180" s="1"/>
  <c r="G17" i="180" s="1"/>
  <c r="G18" i="180" s="1"/>
  <c r="G19" i="180" s="1"/>
  <c r="G20" i="180" s="1"/>
  <c r="G21" i="180" s="1"/>
  <c r="G22" i="180" s="1"/>
  <c r="G23" i="180" s="1"/>
  <c r="G24" i="180" s="1"/>
  <c r="G25" i="180" s="1"/>
  <c r="G26" i="180" s="1"/>
  <c r="G27" i="180" s="1"/>
  <c r="G28" i="180" s="1"/>
  <c r="G29" i="180" s="1"/>
  <c r="G30" i="180" s="1"/>
  <c r="G31" i="180" s="1"/>
  <c r="G32" i="180" s="1"/>
  <c r="G33" i="180" s="1"/>
  <c r="G34" i="180" s="1"/>
  <c r="G35" i="180" s="1"/>
  <c r="G36" i="180" s="1"/>
  <c r="G37" i="180" s="1"/>
  <c r="G38" i="180" s="1"/>
  <c r="G39" i="180" s="1"/>
  <c r="G40" i="180" s="1"/>
  <c r="G41" i="180" s="1"/>
  <c r="G42" i="180" s="1"/>
  <c r="G43" i="180" s="1"/>
  <c r="G44" i="180" s="1"/>
  <c r="G45" i="180" s="1"/>
  <c r="G46" i="180" s="1"/>
  <c r="G47" i="180" s="1"/>
  <c r="G48" i="180" s="1"/>
  <c r="G49" i="180" s="1"/>
  <c r="G50" i="180" s="1"/>
  <c r="G51" i="180" s="1"/>
  <c r="G52" i="180" s="1"/>
  <c r="G54" i="180"/>
  <c r="G6" i="179" s="1"/>
  <c r="M7" i="180"/>
  <c r="M8" i="180" s="1"/>
  <c r="M9" i="180" s="1"/>
  <c r="M10" i="180" s="1"/>
  <c r="M11" i="180" s="1"/>
  <c r="M12" i="180" s="1"/>
  <c r="M13" i="180" s="1"/>
  <c r="M14" i="180" s="1"/>
  <c r="M15" i="180" s="1"/>
  <c r="M16" i="180" s="1"/>
  <c r="M17" i="180" s="1"/>
  <c r="M18" i="180" s="1"/>
  <c r="M19" i="180" s="1"/>
  <c r="M20" i="180" s="1"/>
  <c r="M21" i="180" s="1"/>
  <c r="M22" i="180" s="1"/>
  <c r="M23" i="180" s="1"/>
  <c r="M24" i="180" s="1"/>
  <c r="M25" i="180" s="1"/>
  <c r="M26" i="180" s="1"/>
  <c r="M27" i="180" s="1"/>
  <c r="M28" i="180" s="1"/>
  <c r="M29" i="180" s="1"/>
  <c r="M30" i="180" s="1"/>
  <c r="M31" i="180" s="1"/>
  <c r="M32" i="180" s="1"/>
  <c r="M33" i="180" s="1"/>
  <c r="M34" i="180" s="1"/>
  <c r="M35" i="180" s="1"/>
  <c r="M36" i="180" s="1"/>
  <c r="M37" i="180" s="1"/>
  <c r="M38" i="180" s="1"/>
  <c r="M39" i="180" s="1"/>
  <c r="M40" i="180" s="1"/>
  <c r="M41" i="180" s="1"/>
  <c r="M42" i="180" s="1"/>
  <c r="M43" i="180" s="1"/>
  <c r="M44" i="180" s="1"/>
  <c r="M45" i="180" s="1"/>
  <c r="M46" i="180" s="1"/>
  <c r="M47" i="180" s="1"/>
  <c r="M48" i="180" s="1"/>
  <c r="M49" i="180" s="1"/>
  <c r="M50" i="180" s="1"/>
  <c r="M51" i="180" s="1"/>
  <c r="M52" i="180" s="1"/>
  <c r="M54" i="180"/>
  <c r="M6" i="179" s="1"/>
  <c r="BI54" i="152"/>
  <c r="BH54" i="152"/>
  <c r="G16" i="43" s="1"/>
  <c r="BG54" i="152"/>
  <c r="J54" i="175" l="1"/>
  <c r="J6" i="174" s="1"/>
  <c r="J7" i="174" s="1"/>
  <c r="J8" i="174" s="1"/>
  <c r="J9" i="174" s="1"/>
  <c r="J10" i="174" s="1"/>
  <c r="J11" i="174" s="1"/>
  <c r="J12" i="174" s="1"/>
  <c r="J13" i="174" s="1"/>
  <c r="J14" i="174" s="1"/>
  <c r="J15" i="174" s="1"/>
  <c r="J16" i="174" s="1"/>
  <c r="J17" i="174" s="1"/>
  <c r="J18" i="174" s="1"/>
  <c r="J19" i="174" s="1"/>
  <c r="J20" i="174" s="1"/>
  <c r="J21" i="174" s="1"/>
  <c r="J22" i="174" s="1"/>
  <c r="J23" i="174" s="1"/>
  <c r="J24" i="174" s="1"/>
  <c r="J25" i="174" s="1"/>
  <c r="J26" i="174" s="1"/>
  <c r="J27" i="174" s="1"/>
  <c r="J28" i="174" s="1"/>
  <c r="J29" i="174" s="1"/>
  <c r="J30" i="174" s="1"/>
  <c r="J31" i="174" s="1"/>
  <c r="J32" i="174" s="1"/>
  <c r="J33" i="174" s="1"/>
  <c r="J34" i="174" s="1"/>
  <c r="J35" i="174" s="1"/>
  <c r="J36" i="174" s="1"/>
  <c r="J37" i="174" s="1"/>
  <c r="J38" i="174" s="1"/>
  <c r="J39" i="174" s="1"/>
  <c r="J40" i="174" s="1"/>
  <c r="J41" i="174" s="1"/>
  <c r="J42" i="174" s="1"/>
  <c r="J43" i="174" s="1"/>
  <c r="J44" i="174" s="1"/>
  <c r="J45" i="174" s="1"/>
  <c r="J46" i="174" s="1"/>
  <c r="J47" i="174" s="1"/>
  <c r="J48" i="174" s="1"/>
  <c r="J49" i="174" s="1"/>
  <c r="J50" i="174" s="1"/>
  <c r="J51" i="174" s="1"/>
  <c r="J52" i="174" s="1"/>
  <c r="M7" i="179"/>
  <c r="M8" i="179" s="1"/>
  <c r="M9" i="179" s="1"/>
  <c r="M10" i="179" s="1"/>
  <c r="M11" i="179" s="1"/>
  <c r="M12" i="179" s="1"/>
  <c r="M13" i="179" s="1"/>
  <c r="M14" i="179" s="1"/>
  <c r="M15" i="179" s="1"/>
  <c r="M16" i="179" s="1"/>
  <c r="M17" i="179" s="1"/>
  <c r="M18" i="179" s="1"/>
  <c r="M19" i="179" s="1"/>
  <c r="M20" i="179" s="1"/>
  <c r="M21" i="179" s="1"/>
  <c r="M22" i="179" s="1"/>
  <c r="M23" i="179" s="1"/>
  <c r="M24" i="179" s="1"/>
  <c r="M25" i="179" s="1"/>
  <c r="M26" i="179" s="1"/>
  <c r="M27" i="179" s="1"/>
  <c r="M28" i="179" s="1"/>
  <c r="M29" i="179" s="1"/>
  <c r="M30" i="179" s="1"/>
  <c r="M31" i="179" s="1"/>
  <c r="M32" i="179" s="1"/>
  <c r="M33" i="179" s="1"/>
  <c r="M34" i="179" s="1"/>
  <c r="M35" i="179" s="1"/>
  <c r="M36" i="179" s="1"/>
  <c r="M37" i="179" s="1"/>
  <c r="M38" i="179" s="1"/>
  <c r="M39" i="179" s="1"/>
  <c r="M40" i="179" s="1"/>
  <c r="M41" i="179" s="1"/>
  <c r="M42" i="179" s="1"/>
  <c r="M43" i="179" s="1"/>
  <c r="M44" i="179" s="1"/>
  <c r="M45" i="179" s="1"/>
  <c r="M46" i="179" s="1"/>
  <c r="M47" i="179" s="1"/>
  <c r="M48" i="179" s="1"/>
  <c r="M49" i="179" s="1"/>
  <c r="M50" i="179" s="1"/>
  <c r="M51" i="179" s="1"/>
  <c r="M52" i="179" s="1"/>
  <c r="M54" i="179"/>
  <c r="M6" i="178" s="1"/>
  <c r="G7" i="179"/>
  <c r="G8" i="179" s="1"/>
  <c r="G9" i="179" s="1"/>
  <c r="G10" i="179" s="1"/>
  <c r="G11" i="179" s="1"/>
  <c r="G12" i="179" s="1"/>
  <c r="G13" i="179" s="1"/>
  <c r="G14" i="179" s="1"/>
  <c r="G15" i="179" s="1"/>
  <c r="G16" i="179" s="1"/>
  <c r="G17" i="179" s="1"/>
  <c r="G18" i="179" s="1"/>
  <c r="G19" i="179" s="1"/>
  <c r="G20" i="179" s="1"/>
  <c r="G21" i="179" s="1"/>
  <c r="G22" i="179" s="1"/>
  <c r="G23" i="179" s="1"/>
  <c r="G24" i="179" s="1"/>
  <c r="G25" i="179" s="1"/>
  <c r="G26" i="179" s="1"/>
  <c r="G27" i="179" s="1"/>
  <c r="G28" i="179" s="1"/>
  <c r="G29" i="179" s="1"/>
  <c r="G30" i="179" s="1"/>
  <c r="G31" i="179" s="1"/>
  <c r="G32" i="179" s="1"/>
  <c r="G33" i="179" s="1"/>
  <c r="G34" i="179" s="1"/>
  <c r="G35" i="179" s="1"/>
  <c r="G36" i="179" s="1"/>
  <c r="G37" i="179" s="1"/>
  <c r="G38" i="179" s="1"/>
  <c r="G39" i="179" s="1"/>
  <c r="G40" i="179" s="1"/>
  <c r="G41" i="179" s="1"/>
  <c r="G42" i="179" s="1"/>
  <c r="G43" i="179" s="1"/>
  <c r="G44" i="179" s="1"/>
  <c r="G45" i="179" s="1"/>
  <c r="G46" i="179" s="1"/>
  <c r="G47" i="179" s="1"/>
  <c r="G48" i="179" s="1"/>
  <c r="G49" i="179" s="1"/>
  <c r="G50" i="179" s="1"/>
  <c r="G51" i="179" s="1"/>
  <c r="G52" i="179" s="1"/>
  <c r="G54" i="179"/>
  <c r="G6" i="178" s="1"/>
  <c r="B40" i="43"/>
  <c r="G26" i="43"/>
  <c r="G25" i="43" s="1"/>
  <c r="J54" i="174" l="1"/>
  <c r="J6" i="152" s="1"/>
  <c r="J7" i="152" s="1"/>
  <c r="J8" i="152" s="1"/>
  <c r="J9" i="152" s="1"/>
  <c r="J10" i="152" s="1"/>
  <c r="J11" i="152" s="1"/>
  <c r="J12" i="152" s="1"/>
  <c r="J13" i="152" s="1"/>
  <c r="J14" i="152" s="1"/>
  <c r="J15" i="152" s="1"/>
  <c r="J16" i="152" s="1"/>
  <c r="J17" i="152" s="1"/>
  <c r="J18" i="152" s="1"/>
  <c r="J19" i="152" s="1"/>
  <c r="J20" i="152" s="1"/>
  <c r="J21" i="152" s="1"/>
  <c r="J22" i="152" s="1"/>
  <c r="J23" i="152" s="1"/>
  <c r="J24" i="152" s="1"/>
  <c r="J25" i="152" s="1"/>
  <c r="J26" i="152" s="1"/>
  <c r="J27" i="152" s="1"/>
  <c r="J28" i="152" s="1"/>
  <c r="J29" i="152" s="1"/>
  <c r="J30" i="152" s="1"/>
  <c r="J31" i="152" s="1"/>
  <c r="J32" i="152" s="1"/>
  <c r="J33" i="152" s="1"/>
  <c r="J34" i="152" s="1"/>
  <c r="J35" i="152" s="1"/>
  <c r="J36" i="152" s="1"/>
  <c r="J37" i="152" s="1"/>
  <c r="J38" i="152" s="1"/>
  <c r="J39" i="152" s="1"/>
  <c r="J40" i="152" s="1"/>
  <c r="J41" i="152" s="1"/>
  <c r="J42" i="152" s="1"/>
  <c r="J43" i="152" s="1"/>
  <c r="J44" i="152" s="1"/>
  <c r="J45" i="152" s="1"/>
  <c r="J46" i="152" s="1"/>
  <c r="J47" i="152" s="1"/>
  <c r="J48" i="152" s="1"/>
  <c r="J49" i="152" s="1"/>
  <c r="J50" i="152" s="1"/>
  <c r="J51" i="152" s="1"/>
  <c r="J52" i="152" s="1"/>
  <c r="G7" i="178"/>
  <c r="G8" i="178" s="1"/>
  <c r="G9" i="178" s="1"/>
  <c r="G10" i="178" s="1"/>
  <c r="G11" i="178" s="1"/>
  <c r="G12" i="178" s="1"/>
  <c r="G13" i="178" s="1"/>
  <c r="G14" i="178" s="1"/>
  <c r="G15" i="178" s="1"/>
  <c r="G16" i="178" s="1"/>
  <c r="G17" i="178" s="1"/>
  <c r="G18" i="178" s="1"/>
  <c r="G19" i="178" s="1"/>
  <c r="G20" i="178" s="1"/>
  <c r="G21" i="178" s="1"/>
  <c r="G22" i="178" s="1"/>
  <c r="G23" i="178" s="1"/>
  <c r="G24" i="178" s="1"/>
  <c r="G25" i="178" s="1"/>
  <c r="G26" i="178" s="1"/>
  <c r="G27" i="178" s="1"/>
  <c r="G28" i="178" s="1"/>
  <c r="G29" i="178" s="1"/>
  <c r="G30" i="178" s="1"/>
  <c r="G31" i="178" s="1"/>
  <c r="G32" i="178" s="1"/>
  <c r="G33" i="178" s="1"/>
  <c r="G34" i="178" s="1"/>
  <c r="G35" i="178" s="1"/>
  <c r="G36" i="178" s="1"/>
  <c r="G37" i="178" s="1"/>
  <c r="G38" i="178" s="1"/>
  <c r="G39" i="178" s="1"/>
  <c r="G40" i="178" s="1"/>
  <c r="G41" i="178" s="1"/>
  <c r="G42" i="178" s="1"/>
  <c r="G43" i="178" s="1"/>
  <c r="G44" i="178" s="1"/>
  <c r="G45" i="178" s="1"/>
  <c r="G46" i="178" s="1"/>
  <c r="G47" i="178" s="1"/>
  <c r="G48" i="178" s="1"/>
  <c r="G49" i="178" s="1"/>
  <c r="G50" i="178" s="1"/>
  <c r="G51" i="178" s="1"/>
  <c r="G52" i="178" s="1"/>
  <c r="G54" i="178"/>
  <c r="G6" i="177" s="1"/>
  <c r="M7" i="178"/>
  <c r="M8" i="178" s="1"/>
  <c r="M9" i="178" s="1"/>
  <c r="M10" i="178" s="1"/>
  <c r="M11" i="178" s="1"/>
  <c r="M12" i="178" s="1"/>
  <c r="M13" i="178" s="1"/>
  <c r="M14" i="178" s="1"/>
  <c r="M15" i="178" s="1"/>
  <c r="M16" i="178" s="1"/>
  <c r="M17" i="178" s="1"/>
  <c r="M18" i="178" s="1"/>
  <c r="M19" i="178" s="1"/>
  <c r="M20" i="178" s="1"/>
  <c r="M21" i="178" s="1"/>
  <c r="M22" i="178" s="1"/>
  <c r="M23" i="178" s="1"/>
  <c r="M24" i="178" s="1"/>
  <c r="M25" i="178" s="1"/>
  <c r="M26" i="178" s="1"/>
  <c r="M27" i="178" s="1"/>
  <c r="M28" i="178" s="1"/>
  <c r="M29" i="178" s="1"/>
  <c r="M30" i="178" s="1"/>
  <c r="M31" i="178" s="1"/>
  <c r="M32" i="178" s="1"/>
  <c r="M33" i="178" s="1"/>
  <c r="M34" i="178" s="1"/>
  <c r="M35" i="178" s="1"/>
  <c r="M36" i="178" s="1"/>
  <c r="M37" i="178" s="1"/>
  <c r="M38" i="178" s="1"/>
  <c r="M39" i="178" s="1"/>
  <c r="M40" i="178" s="1"/>
  <c r="M41" i="178" s="1"/>
  <c r="M42" i="178" s="1"/>
  <c r="M43" i="178" s="1"/>
  <c r="M44" i="178" s="1"/>
  <c r="M45" i="178" s="1"/>
  <c r="M46" i="178" s="1"/>
  <c r="M47" i="178" s="1"/>
  <c r="M48" i="178" s="1"/>
  <c r="M49" i="178" s="1"/>
  <c r="M50" i="178" s="1"/>
  <c r="M51" i="178" s="1"/>
  <c r="M52" i="178" s="1"/>
  <c r="M54" i="178"/>
  <c r="M6" i="177" s="1"/>
  <c r="F51" i="162"/>
  <c r="M7" i="162"/>
  <c r="L7" i="162"/>
  <c r="N51" i="162"/>
  <c r="N52" i="162" s="1"/>
  <c r="K51" i="162"/>
  <c r="K52" i="162" s="1"/>
  <c r="E51" i="162"/>
  <c r="E52" i="162" s="1"/>
  <c r="AW50" i="162"/>
  <c r="AV50" i="162"/>
  <c r="AU50" i="162"/>
  <c r="AT50" i="162"/>
  <c r="AS50" i="162"/>
  <c r="AR50" i="162"/>
  <c r="AQ50" i="162"/>
  <c r="AP50" i="162"/>
  <c r="AO50" i="162"/>
  <c r="AN50" i="162"/>
  <c r="AM50" i="162"/>
  <c r="AL50" i="162"/>
  <c r="AK50" i="162"/>
  <c r="AJ50" i="162"/>
  <c r="AI50" i="162"/>
  <c r="AH50" i="162"/>
  <c r="AG50" i="162"/>
  <c r="AF50" i="162"/>
  <c r="AE50" i="162"/>
  <c r="AD50" i="162"/>
  <c r="AC50" i="162"/>
  <c r="AB50" i="162"/>
  <c r="AA50" i="162"/>
  <c r="Z50" i="162"/>
  <c r="Y50" i="162"/>
  <c r="X50" i="162"/>
  <c r="W50" i="162"/>
  <c r="V50" i="162"/>
  <c r="U50" i="162"/>
  <c r="T50" i="162"/>
  <c r="S50" i="162"/>
  <c r="R50" i="162"/>
  <c r="Q50" i="162"/>
  <c r="P50" i="162"/>
  <c r="O50" i="162"/>
  <c r="M50" i="162"/>
  <c r="L50" i="162"/>
  <c r="I50" i="162"/>
  <c r="H50" i="162"/>
  <c r="AW49" i="162"/>
  <c r="AV49" i="162"/>
  <c r="AU49" i="162"/>
  <c r="AT49" i="162"/>
  <c r="AS49" i="162"/>
  <c r="AR49" i="162"/>
  <c r="AQ49" i="162"/>
  <c r="AP49" i="162"/>
  <c r="AO49" i="162"/>
  <c r="AN49" i="162"/>
  <c r="AM49" i="162"/>
  <c r="AL49" i="162"/>
  <c r="AK49" i="162"/>
  <c r="AJ49" i="162"/>
  <c r="AI49" i="162"/>
  <c r="AH49" i="162"/>
  <c r="AG49" i="162"/>
  <c r="AF49" i="162"/>
  <c r="AE49" i="162"/>
  <c r="AD49" i="162"/>
  <c r="AC49" i="162"/>
  <c r="AB49" i="162"/>
  <c r="AA49" i="162"/>
  <c r="Z49" i="162"/>
  <c r="Y49" i="162"/>
  <c r="X49" i="162"/>
  <c r="W49" i="162"/>
  <c r="V49" i="162"/>
  <c r="U49" i="162"/>
  <c r="T49" i="162"/>
  <c r="S49" i="162"/>
  <c r="R49" i="162"/>
  <c r="Q49" i="162"/>
  <c r="P49" i="162"/>
  <c r="O49" i="162"/>
  <c r="M49" i="162"/>
  <c r="L49" i="162"/>
  <c r="I49" i="162"/>
  <c r="H49" i="162"/>
  <c r="AW48" i="162"/>
  <c r="AV48" i="162"/>
  <c r="AU48" i="162"/>
  <c r="AT48" i="162"/>
  <c r="AS48" i="162"/>
  <c r="AR48" i="162"/>
  <c r="AQ48" i="162"/>
  <c r="AP48" i="162"/>
  <c r="AO48" i="162"/>
  <c r="AN48" i="162"/>
  <c r="AM48" i="162"/>
  <c r="AL48" i="162"/>
  <c r="AK48" i="162"/>
  <c r="AJ48" i="162"/>
  <c r="AI48" i="162"/>
  <c r="AH48" i="162"/>
  <c r="AG48" i="162"/>
  <c r="AF48" i="162"/>
  <c r="AE48" i="162"/>
  <c r="AD48" i="162"/>
  <c r="AC48" i="162"/>
  <c r="AB48" i="162"/>
  <c r="AA48" i="162"/>
  <c r="Z48" i="162"/>
  <c r="Y48" i="162"/>
  <c r="X48" i="162"/>
  <c r="W48" i="162"/>
  <c r="V48" i="162"/>
  <c r="U48" i="162"/>
  <c r="T48" i="162"/>
  <c r="S48" i="162"/>
  <c r="R48" i="162"/>
  <c r="Q48" i="162"/>
  <c r="P48" i="162"/>
  <c r="O48" i="162"/>
  <c r="M48" i="162"/>
  <c r="L48" i="162"/>
  <c r="I48" i="162"/>
  <c r="H48" i="162"/>
  <c r="AW47" i="162"/>
  <c r="AV47" i="162"/>
  <c r="AU47" i="162"/>
  <c r="AT47" i="162"/>
  <c r="AS47" i="162"/>
  <c r="AR47" i="162"/>
  <c r="AQ47" i="162"/>
  <c r="AP47" i="162"/>
  <c r="AO47" i="162"/>
  <c r="AN47" i="162"/>
  <c r="AM47" i="162"/>
  <c r="AL47" i="162"/>
  <c r="AK47" i="162"/>
  <c r="AJ47" i="162"/>
  <c r="AI47" i="162"/>
  <c r="AH47" i="162"/>
  <c r="AG47" i="162"/>
  <c r="AF47" i="162"/>
  <c r="AE47" i="162"/>
  <c r="AD47" i="162"/>
  <c r="AC47" i="162"/>
  <c r="AB47" i="162"/>
  <c r="AA47" i="162"/>
  <c r="Z47" i="162"/>
  <c r="Y47" i="162"/>
  <c r="X47" i="162"/>
  <c r="W47" i="162"/>
  <c r="V47" i="162"/>
  <c r="U47" i="162"/>
  <c r="T47" i="162"/>
  <c r="S47" i="162"/>
  <c r="R47" i="162"/>
  <c r="Q47" i="162"/>
  <c r="P47" i="162"/>
  <c r="O47" i="162"/>
  <c r="M47" i="162"/>
  <c r="L47" i="162"/>
  <c r="I47" i="162"/>
  <c r="H47" i="162"/>
  <c r="AW46" i="162"/>
  <c r="AV46" i="162"/>
  <c r="AU46" i="162"/>
  <c r="AT46" i="162"/>
  <c r="AS46" i="162"/>
  <c r="AR46" i="162"/>
  <c r="AQ46" i="162"/>
  <c r="AP46" i="162"/>
  <c r="AO46" i="162"/>
  <c r="AN46" i="162"/>
  <c r="AM46" i="162"/>
  <c r="AL46" i="162"/>
  <c r="AK46" i="162"/>
  <c r="AJ46" i="162"/>
  <c r="AI46" i="162"/>
  <c r="AH46" i="162"/>
  <c r="AG46" i="162"/>
  <c r="AF46" i="162"/>
  <c r="AE46" i="162"/>
  <c r="AD46" i="162"/>
  <c r="AC46" i="162"/>
  <c r="AB46" i="162"/>
  <c r="AA46" i="162"/>
  <c r="Z46" i="162"/>
  <c r="Y46" i="162"/>
  <c r="X46" i="162"/>
  <c r="W46" i="162"/>
  <c r="V46" i="162"/>
  <c r="U46" i="162"/>
  <c r="T46" i="162"/>
  <c r="S46" i="162"/>
  <c r="R46" i="162"/>
  <c r="Q46" i="162"/>
  <c r="P46" i="162"/>
  <c r="O46" i="162"/>
  <c r="M46" i="162"/>
  <c r="L46" i="162"/>
  <c r="I46" i="162"/>
  <c r="H46" i="162"/>
  <c r="AW45" i="162"/>
  <c r="AV45" i="162"/>
  <c r="AU45" i="162"/>
  <c r="AT45" i="162"/>
  <c r="AS45" i="162"/>
  <c r="AR45" i="162"/>
  <c r="AQ45" i="162"/>
  <c r="AP45" i="162"/>
  <c r="AO45" i="162"/>
  <c r="AN45" i="162"/>
  <c r="AM45" i="162"/>
  <c r="AL45" i="162"/>
  <c r="AK45" i="162"/>
  <c r="AJ45" i="162"/>
  <c r="AI45" i="162"/>
  <c r="AH45" i="162"/>
  <c r="AG45" i="162"/>
  <c r="AF45" i="162"/>
  <c r="AE45" i="162"/>
  <c r="AD45" i="162"/>
  <c r="AC45" i="162"/>
  <c r="AB45" i="162"/>
  <c r="AA45" i="162"/>
  <c r="Z45" i="162"/>
  <c r="Y45" i="162"/>
  <c r="X45" i="162"/>
  <c r="W45" i="162"/>
  <c r="V45" i="162"/>
  <c r="U45" i="162"/>
  <c r="T45" i="162"/>
  <c r="S45" i="162"/>
  <c r="R45" i="162"/>
  <c r="Q45" i="162"/>
  <c r="P45" i="162"/>
  <c r="O45" i="162"/>
  <c r="M45" i="162"/>
  <c r="L45" i="162"/>
  <c r="I45" i="162"/>
  <c r="H45" i="162"/>
  <c r="AW44" i="162"/>
  <c r="AV44" i="162"/>
  <c r="AU44" i="162"/>
  <c r="AT44" i="162"/>
  <c r="AS44" i="162"/>
  <c r="AR44" i="162"/>
  <c r="AQ44" i="162"/>
  <c r="AP44" i="162"/>
  <c r="AO44" i="162"/>
  <c r="AN44" i="162"/>
  <c r="AM44" i="162"/>
  <c r="AL44" i="162"/>
  <c r="AK44" i="162"/>
  <c r="AJ44" i="162"/>
  <c r="AI44" i="162"/>
  <c r="AH44" i="162"/>
  <c r="AG44" i="162"/>
  <c r="AF44" i="162"/>
  <c r="AE44" i="162"/>
  <c r="AD44" i="162"/>
  <c r="AC44" i="162"/>
  <c r="AB44" i="162"/>
  <c r="AA44" i="162"/>
  <c r="Z44" i="162"/>
  <c r="Y44" i="162"/>
  <c r="X44" i="162"/>
  <c r="W44" i="162"/>
  <c r="V44" i="162"/>
  <c r="U44" i="162"/>
  <c r="T44" i="162"/>
  <c r="S44" i="162"/>
  <c r="R44" i="162"/>
  <c r="Q44" i="162"/>
  <c r="P44" i="162"/>
  <c r="O44" i="162"/>
  <c r="M44" i="162"/>
  <c r="L44" i="162"/>
  <c r="I44" i="162"/>
  <c r="H44" i="162"/>
  <c r="AW43" i="162"/>
  <c r="AV43" i="162"/>
  <c r="AU43" i="162"/>
  <c r="AT43" i="162"/>
  <c r="AS43" i="162"/>
  <c r="AR43" i="162"/>
  <c r="AQ43" i="162"/>
  <c r="AP43" i="162"/>
  <c r="AO43" i="162"/>
  <c r="AN43" i="162"/>
  <c r="AM43" i="162"/>
  <c r="AL43" i="162"/>
  <c r="AK43" i="162"/>
  <c r="AJ43" i="162"/>
  <c r="AI43" i="162"/>
  <c r="AH43" i="162"/>
  <c r="AG43" i="162"/>
  <c r="AF43" i="162"/>
  <c r="AE43" i="162"/>
  <c r="AD43" i="162"/>
  <c r="AC43" i="162"/>
  <c r="AB43" i="162"/>
  <c r="AA43" i="162"/>
  <c r="Z43" i="162"/>
  <c r="Y43" i="162"/>
  <c r="X43" i="162"/>
  <c r="W43" i="162"/>
  <c r="V43" i="162"/>
  <c r="U43" i="162"/>
  <c r="T43" i="162"/>
  <c r="S43" i="162"/>
  <c r="R43" i="162"/>
  <c r="Q43" i="162"/>
  <c r="P43" i="162"/>
  <c r="O43" i="162"/>
  <c r="M43" i="162"/>
  <c r="L43" i="162"/>
  <c r="I43" i="162"/>
  <c r="H43" i="162"/>
  <c r="AW42" i="162"/>
  <c r="AV42" i="162"/>
  <c r="AU42" i="162"/>
  <c r="AT42" i="162"/>
  <c r="AS42" i="162"/>
  <c r="AR42" i="162"/>
  <c r="AQ42" i="162"/>
  <c r="AP42" i="162"/>
  <c r="AO42" i="162"/>
  <c r="AN42" i="162"/>
  <c r="AM42" i="162"/>
  <c r="AL42" i="162"/>
  <c r="AK42" i="162"/>
  <c r="AJ42" i="162"/>
  <c r="AI42" i="162"/>
  <c r="AH42" i="162"/>
  <c r="AG42" i="162"/>
  <c r="AF42" i="162"/>
  <c r="AE42" i="162"/>
  <c r="AD42" i="162"/>
  <c r="AC42" i="162"/>
  <c r="AB42" i="162"/>
  <c r="AA42" i="162"/>
  <c r="Z42" i="162"/>
  <c r="Y42" i="162"/>
  <c r="X42" i="162"/>
  <c r="W42" i="162"/>
  <c r="V42" i="162"/>
  <c r="U42" i="162"/>
  <c r="T42" i="162"/>
  <c r="S42" i="162"/>
  <c r="R42" i="162"/>
  <c r="Q42" i="162"/>
  <c r="P42" i="162"/>
  <c r="O42" i="162"/>
  <c r="M42" i="162"/>
  <c r="L42" i="162"/>
  <c r="I42" i="162"/>
  <c r="H42" i="162"/>
  <c r="AW41" i="162"/>
  <c r="AV41" i="162"/>
  <c r="AU41" i="162"/>
  <c r="AT41" i="162"/>
  <c r="AS41" i="162"/>
  <c r="AR41" i="162"/>
  <c r="AQ41" i="162"/>
  <c r="AP41" i="162"/>
  <c r="AO41" i="162"/>
  <c r="AN41" i="162"/>
  <c r="AM41" i="162"/>
  <c r="AL41" i="162"/>
  <c r="AK41" i="162"/>
  <c r="AJ41" i="162"/>
  <c r="AI41" i="162"/>
  <c r="AH41" i="162"/>
  <c r="AG41" i="162"/>
  <c r="AF41" i="162"/>
  <c r="AE41" i="162"/>
  <c r="AD41" i="162"/>
  <c r="AC41" i="162"/>
  <c r="AB41" i="162"/>
  <c r="AA41" i="162"/>
  <c r="Z41" i="162"/>
  <c r="Y41" i="162"/>
  <c r="X41" i="162"/>
  <c r="W41" i="162"/>
  <c r="V41" i="162"/>
  <c r="U41" i="162"/>
  <c r="T41" i="162"/>
  <c r="S41" i="162"/>
  <c r="R41" i="162"/>
  <c r="Q41" i="162"/>
  <c r="P41" i="162"/>
  <c r="O41" i="162"/>
  <c r="M41" i="162"/>
  <c r="L41" i="162"/>
  <c r="I41" i="162"/>
  <c r="H41" i="162"/>
  <c r="AW40" i="162"/>
  <c r="AV40" i="162"/>
  <c r="AU40" i="162"/>
  <c r="AT40" i="162"/>
  <c r="AS40" i="162"/>
  <c r="AR40" i="162"/>
  <c r="AQ40" i="162"/>
  <c r="AP40" i="162"/>
  <c r="AO40" i="162"/>
  <c r="AN40" i="162"/>
  <c r="AM40" i="162"/>
  <c r="AL40" i="162"/>
  <c r="AK40" i="162"/>
  <c r="AJ40" i="162"/>
  <c r="AI40" i="162"/>
  <c r="AH40" i="162"/>
  <c r="AG40" i="162"/>
  <c r="AF40" i="162"/>
  <c r="AE40" i="162"/>
  <c r="AD40" i="162"/>
  <c r="AC40" i="162"/>
  <c r="AB40" i="162"/>
  <c r="AA40" i="162"/>
  <c r="Z40" i="162"/>
  <c r="Y40" i="162"/>
  <c r="X40" i="162"/>
  <c r="W40" i="162"/>
  <c r="V40" i="162"/>
  <c r="U40" i="162"/>
  <c r="T40" i="162"/>
  <c r="S40" i="162"/>
  <c r="R40" i="162"/>
  <c r="Q40" i="162"/>
  <c r="P40" i="162"/>
  <c r="O40" i="162"/>
  <c r="M40" i="162"/>
  <c r="L40" i="162"/>
  <c r="I40" i="162"/>
  <c r="H40" i="162"/>
  <c r="AW39" i="162"/>
  <c r="AV39" i="162"/>
  <c r="AU39" i="162"/>
  <c r="AT39" i="162"/>
  <c r="AS39" i="162"/>
  <c r="AR39" i="162"/>
  <c r="AQ39" i="162"/>
  <c r="AP39" i="162"/>
  <c r="AO39" i="162"/>
  <c r="AN39" i="162"/>
  <c r="AM39" i="162"/>
  <c r="AL39" i="162"/>
  <c r="AK39" i="162"/>
  <c r="AJ39" i="162"/>
  <c r="AI39" i="162"/>
  <c r="AH39" i="162"/>
  <c r="AG39" i="162"/>
  <c r="AF39" i="162"/>
  <c r="AE39" i="162"/>
  <c r="AD39" i="162"/>
  <c r="AC39" i="162"/>
  <c r="AB39" i="162"/>
  <c r="AA39" i="162"/>
  <c r="Z39" i="162"/>
  <c r="Y39" i="162"/>
  <c r="X39" i="162"/>
  <c r="W39" i="162"/>
  <c r="V39" i="162"/>
  <c r="U39" i="162"/>
  <c r="T39" i="162"/>
  <c r="S39" i="162"/>
  <c r="R39" i="162"/>
  <c r="Q39" i="162"/>
  <c r="P39" i="162"/>
  <c r="O39" i="162"/>
  <c r="M39" i="162"/>
  <c r="L39" i="162"/>
  <c r="I39" i="162"/>
  <c r="H39" i="162"/>
  <c r="AW38" i="162"/>
  <c r="AV38" i="162"/>
  <c r="AU38" i="162"/>
  <c r="AT38" i="162"/>
  <c r="AS38" i="162"/>
  <c r="AR38" i="162"/>
  <c r="AQ38" i="162"/>
  <c r="AP38" i="162"/>
  <c r="AO38" i="162"/>
  <c r="AN38" i="162"/>
  <c r="AM38" i="162"/>
  <c r="AL38" i="162"/>
  <c r="AK38" i="162"/>
  <c r="AJ38" i="162"/>
  <c r="AI38" i="162"/>
  <c r="AH38" i="162"/>
  <c r="AG38" i="162"/>
  <c r="AF38" i="162"/>
  <c r="AE38" i="162"/>
  <c r="AD38" i="162"/>
  <c r="AC38" i="162"/>
  <c r="AB38" i="162"/>
  <c r="AA38" i="162"/>
  <c r="Z38" i="162"/>
  <c r="Y38" i="162"/>
  <c r="X38" i="162"/>
  <c r="W38" i="162"/>
  <c r="V38" i="162"/>
  <c r="U38" i="162"/>
  <c r="T38" i="162"/>
  <c r="S38" i="162"/>
  <c r="R38" i="162"/>
  <c r="Q38" i="162"/>
  <c r="P38" i="162"/>
  <c r="O38" i="162"/>
  <c r="M38" i="162"/>
  <c r="L38" i="162"/>
  <c r="I38" i="162"/>
  <c r="H38" i="162"/>
  <c r="AW37" i="162"/>
  <c r="AV37" i="162"/>
  <c r="AU37" i="162"/>
  <c r="AT37" i="162"/>
  <c r="AS37" i="162"/>
  <c r="AR37" i="162"/>
  <c r="AQ37" i="162"/>
  <c r="AP37" i="162"/>
  <c r="AO37" i="162"/>
  <c r="AN37" i="162"/>
  <c r="AM37" i="162"/>
  <c r="AL37" i="162"/>
  <c r="AK37" i="162"/>
  <c r="AJ37" i="162"/>
  <c r="AI37" i="162"/>
  <c r="AH37" i="162"/>
  <c r="AG37" i="162"/>
  <c r="AF37" i="162"/>
  <c r="AE37" i="162"/>
  <c r="AD37" i="162"/>
  <c r="AC37" i="162"/>
  <c r="AB37" i="162"/>
  <c r="AA37" i="162"/>
  <c r="Z37" i="162"/>
  <c r="Y37" i="162"/>
  <c r="X37" i="162"/>
  <c r="W37" i="162"/>
  <c r="V37" i="162"/>
  <c r="U37" i="162"/>
  <c r="T37" i="162"/>
  <c r="S37" i="162"/>
  <c r="R37" i="162"/>
  <c r="Q37" i="162"/>
  <c r="P37" i="162"/>
  <c r="O37" i="162"/>
  <c r="M37" i="162"/>
  <c r="L37" i="162"/>
  <c r="I37" i="162"/>
  <c r="H37" i="162"/>
  <c r="AW36" i="162"/>
  <c r="AV36" i="162"/>
  <c r="AU36" i="162"/>
  <c r="AT36" i="162"/>
  <c r="AS36" i="162"/>
  <c r="AR36" i="162"/>
  <c r="AQ36" i="162"/>
  <c r="AP36" i="162"/>
  <c r="AO36" i="162"/>
  <c r="AN36" i="162"/>
  <c r="AM36" i="162"/>
  <c r="AL36" i="162"/>
  <c r="AK36" i="162"/>
  <c r="AJ36" i="162"/>
  <c r="AI36" i="162"/>
  <c r="AH36" i="162"/>
  <c r="AG36" i="162"/>
  <c r="AF36" i="162"/>
  <c r="AE36" i="162"/>
  <c r="AD36" i="162"/>
  <c r="AC36" i="162"/>
  <c r="AB36" i="162"/>
  <c r="AA36" i="162"/>
  <c r="Z36" i="162"/>
  <c r="Y36" i="162"/>
  <c r="X36" i="162"/>
  <c r="W36" i="162"/>
  <c r="V36" i="162"/>
  <c r="U36" i="162"/>
  <c r="T36" i="162"/>
  <c r="S36" i="162"/>
  <c r="R36" i="162"/>
  <c r="Q36" i="162"/>
  <c r="P36" i="162"/>
  <c r="O36" i="162"/>
  <c r="M36" i="162"/>
  <c r="L36" i="162"/>
  <c r="I36" i="162"/>
  <c r="H36" i="162"/>
  <c r="AW35" i="162"/>
  <c r="AV35" i="162"/>
  <c r="AU35" i="162"/>
  <c r="AT35" i="162"/>
  <c r="AS35" i="162"/>
  <c r="AR35" i="162"/>
  <c r="AQ35" i="162"/>
  <c r="AP35" i="162"/>
  <c r="AO35" i="162"/>
  <c r="AN35" i="162"/>
  <c r="AM35" i="162"/>
  <c r="AL35" i="162"/>
  <c r="AK35" i="162"/>
  <c r="AJ35" i="162"/>
  <c r="AI35" i="162"/>
  <c r="AH35" i="162"/>
  <c r="AG35" i="162"/>
  <c r="AF35" i="162"/>
  <c r="AE35" i="162"/>
  <c r="AD35" i="162"/>
  <c r="AC35" i="162"/>
  <c r="AB35" i="162"/>
  <c r="AA35" i="162"/>
  <c r="Z35" i="162"/>
  <c r="Y35" i="162"/>
  <c r="X35" i="162"/>
  <c r="W35" i="162"/>
  <c r="V35" i="162"/>
  <c r="U35" i="162"/>
  <c r="T35" i="162"/>
  <c r="S35" i="162"/>
  <c r="R35" i="162"/>
  <c r="Q35" i="162"/>
  <c r="P35" i="162"/>
  <c r="O35" i="162"/>
  <c r="M35" i="162"/>
  <c r="L35" i="162"/>
  <c r="I35" i="162"/>
  <c r="H35" i="162"/>
  <c r="AW34" i="162"/>
  <c r="AV34" i="162"/>
  <c r="AU34" i="162"/>
  <c r="AT34" i="162"/>
  <c r="AS34" i="162"/>
  <c r="AR34" i="162"/>
  <c r="AQ34" i="162"/>
  <c r="AP34" i="162"/>
  <c r="AO34" i="162"/>
  <c r="AN34" i="162"/>
  <c r="AM34" i="162"/>
  <c r="AL34" i="162"/>
  <c r="AK34" i="162"/>
  <c r="AJ34" i="162"/>
  <c r="AI34" i="162"/>
  <c r="AH34" i="162"/>
  <c r="AG34" i="162"/>
  <c r="AF34" i="162"/>
  <c r="AE34" i="162"/>
  <c r="AD34" i="162"/>
  <c r="AC34" i="162"/>
  <c r="AB34" i="162"/>
  <c r="AA34" i="162"/>
  <c r="Z34" i="162"/>
  <c r="Y34" i="162"/>
  <c r="X34" i="162"/>
  <c r="W34" i="162"/>
  <c r="V34" i="162"/>
  <c r="U34" i="162"/>
  <c r="T34" i="162"/>
  <c r="S34" i="162"/>
  <c r="R34" i="162"/>
  <c r="Q34" i="162"/>
  <c r="P34" i="162"/>
  <c r="O34" i="162"/>
  <c r="M34" i="162"/>
  <c r="L34" i="162"/>
  <c r="I34" i="162"/>
  <c r="H34" i="162"/>
  <c r="AW33" i="162"/>
  <c r="AV33" i="162"/>
  <c r="AU33" i="162"/>
  <c r="AT33" i="162"/>
  <c r="AS33" i="162"/>
  <c r="AR33" i="162"/>
  <c r="AQ33" i="162"/>
  <c r="AP33" i="162"/>
  <c r="AO33" i="162"/>
  <c r="AN33" i="162"/>
  <c r="AM33" i="162"/>
  <c r="AL33" i="162"/>
  <c r="AK33" i="162"/>
  <c r="AJ33" i="162"/>
  <c r="AI33" i="162"/>
  <c r="AH33" i="162"/>
  <c r="AG33" i="162"/>
  <c r="AF33" i="162"/>
  <c r="AE33" i="162"/>
  <c r="AD33" i="162"/>
  <c r="AC33" i="162"/>
  <c r="AB33" i="162"/>
  <c r="AA33" i="162"/>
  <c r="Z33" i="162"/>
  <c r="Y33" i="162"/>
  <c r="X33" i="162"/>
  <c r="W33" i="162"/>
  <c r="V33" i="162"/>
  <c r="U33" i="162"/>
  <c r="T33" i="162"/>
  <c r="S33" i="162"/>
  <c r="R33" i="162"/>
  <c r="Q33" i="162"/>
  <c r="P33" i="162"/>
  <c r="O33" i="162"/>
  <c r="M33" i="162"/>
  <c r="L33" i="162"/>
  <c r="I33" i="162"/>
  <c r="H33" i="162"/>
  <c r="AW32" i="162"/>
  <c r="AV32" i="162"/>
  <c r="AU32" i="162"/>
  <c r="AT32" i="162"/>
  <c r="AS32" i="162"/>
  <c r="AR32" i="162"/>
  <c r="AQ32" i="162"/>
  <c r="AP32" i="162"/>
  <c r="AO32" i="162"/>
  <c r="AN32" i="162"/>
  <c r="AM32" i="162"/>
  <c r="AL32" i="162"/>
  <c r="AK32" i="162"/>
  <c r="AJ32" i="162"/>
  <c r="AI32" i="162"/>
  <c r="AH32" i="162"/>
  <c r="AG32" i="162"/>
  <c r="AF32" i="162"/>
  <c r="AE32" i="162"/>
  <c r="AD32" i="162"/>
  <c r="AC32" i="162"/>
  <c r="AB32" i="162"/>
  <c r="AA32" i="162"/>
  <c r="Z32" i="162"/>
  <c r="Y32" i="162"/>
  <c r="X32" i="162"/>
  <c r="W32" i="162"/>
  <c r="V32" i="162"/>
  <c r="U32" i="162"/>
  <c r="T32" i="162"/>
  <c r="S32" i="162"/>
  <c r="R32" i="162"/>
  <c r="Q32" i="162"/>
  <c r="P32" i="162"/>
  <c r="O32" i="162"/>
  <c r="M32" i="162"/>
  <c r="L32" i="162"/>
  <c r="I32" i="162"/>
  <c r="H32" i="162"/>
  <c r="AW31" i="162"/>
  <c r="AV31" i="162"/>
  <c r="AU31" i="162"/>
  <c r="AT31" i="162"/>
  <c r="AS31" i="162"/>
  <c r="AR31" i="162"/>
  <c r="AQ31" i="162"/>
  <c r="AP31" i="162"/>
  <c r="AO31" i="162"/>
  <c r="AN31" i="162"/>
  <c r="AM31" i="162"/>
  <c r="AL31" i="162"/>
  <c r="AK31" i="162"/>
  <c r="AJ31" i="162"/>
  <c r="AI31" i="162"/>
  <c r="AH31" i="162"/>
  <c r="AG31" i="162"/>
  <c r="AF31" i="162"/>
  <c r="AE31" i="162"/>
  <c r="AD31" i="162"/>
  <c r="AC31" i="162"/>
  <c r="AB31" i="162"/>
  <c r="AA31" i="162"/>
  <c r="Z31" i="162"/>
  <c r="Y31" i="162"/>
  <c r="X31" i="162"/>
  <c r="W31" i="162"/>
  <c r="V31" i="162"/>
  <c r="U31" i="162"/>
  <c r="T31" i="162"/>
  <c r="S31" i="162"/>
  <c r="R31" i="162"/>
  <c r="Q31" i="162"/>
  <c r="P31" i="162"/>
  <c r="O31" i="162"/>
  <c r="M31" i="162"/>
  <c r="L31" i="162"/>
  <c r="I31" i="162"/>
  <c r="H31" i="162"/>
  <c r="AW30" i="162"/>
  <c r="AV30" i="162"/>
  <c r="AU30" i="162"/>
  <c r="AT30" i="162"/>
  <c r="AS30" i="162"/>
  <c r="AR30" i="162"/>
  <c r="AQ30" i="162"/>
  <c r="AP30" i="162"/>
  <c r="AO30" i="162"/>
  <c r="AN30" i="162"/>
  <c r="AM30" i="162"/>
  <c r="AL30" i="162"/>
  <c r="AK30" i="162"/>
  <c r="AJ30" i="162"/>
  <c r="AI30" i="162"/>
  <c r="AH30" i="162"/>
  <c r="AG30" i="162"/>
  <c r="AF30" i="162"/>
  <c r="AE30" i="162"/>
  <c r="AD30" i="162"/>
  <c r="AC30" i="162"/>
  <c r="AB30" i="162"/>
  <c r="AA30" i="162"/>
  <c r="Z30" i="162"/>
  <c r="Y30" i="162"/>
  <c r="X30" i="162"/>
  <c r="W30" i="162"/>
  <c r="V30" i="162"/>
  <c r="U30" i="162"/>
  <c r="T30" i="162"/>
  <c r="S30" i="162"/>
  <c r="R30" i="162"/>
  <c r="Q30" i="162"/>
  <c r="P30" i="162"/>
  <c r="O30" i="162"/>
  <c r="M30" i="162"/>
  <c r="L30" i="162"/>
  <c r="I30" i="162"/>
  <c r="H30" i="162"/>
  <c r="AW29" i="162"/>
  <c r="AV29" i="162"/>
  <c r="AU29" i="162"/>
  <c r="AT29" i="162"/>
  <c r="AS29" i="162"/>
  <c r="AR29" i="162"/>
  <c r="AQ29" i="162"/>
  <c r="AP29" i="162"/>
  <c r="AO29" i="162"/>
  <c r="AN29" i="162"/>
  <c r="AM29" i="162"/>
  <c r="AL29" i="162"/>
  <c r="AK29" i="162"/>
  <c r="AJ29" i="162"/>
  <c r="AI29" i="162"/>
  <c r="AH29" i="162"/>
  <c r="AG29" i="162"/>
  <c r="AF29" i="162"/>
  <c r="AE29" i="162"/>
  <c r="AD29" i="162"/>
  <c r="AC29" i="162"/>
  <c r="AB29" i="162"/>
  <c r="AA29" i="162"/>
  <c r="Z29" i="162"/>
  <c r="Y29" i="162"/>
  <c r="X29" i="162"/>
  <c r="W29" i="162"/>
  <c r="V29" i="162"/>
  <c r="U29" i="162"/>
  <c r="T29" i="162"/>
  <c r="S29" i="162"/>
  <c r="R29" i="162"/>
  <c r="Q29" i="162"/>
  <c r="P29" i="162"/>
  <c r="O29" i="162"/>
  <c r="M29" i="162"/>
  <c r="L29" i="162"/>
  <c r="I29" i="162"/>
  <c r="H29" i="162"/>
  <c r="AW28" i="162"/>
  <c r="AV28" i="162"/>
  <c r="AU28" i="162"/>
  <c r="AT28" i="162"/>
  <c r="AS28" i="162"/>
  <c r="AR28" i="162"/>
  <c r="AQ28" i="162"/>
  <c r="AP28" i="162"/>
  <c r="AO28" i="162"/>
  <c r="AN28" i="162"/>
  <c r="AM28" i="162"/>
  <c r="AL28" i="162"/>
  <c r="AK28" i="162"/>
  <c r="AJ28" i="162"/>
  <c r="AI28" i="162"/>
  <c r="AH28" i="162"/>
  <c r="AG28" i="162"/>
  <c r="AF28" i="162"/>
  <c r="AE28" i="162"/>
  <c r="AD28" i="162"/>
  <c r="AC28" i="162"/>
  <c r="AB28" i="162"/>
  <c r="AA28" i="162"/>
  <c r="Z28" i="162"/>
  <c r="Y28" i="162"/>
  <c r="X28" i="162"/>
  <c r="W28" i="162"/>
  <c r="V28" i="162"/>
  <c r="U28" i="162"/>
  <c r="T28" i="162"/>
  <c r="S28" i="162"/>
  <c r="R28" i="162"/>
  <c r="Q28" i="162"/>
  <c r="P28" i="162"/>
  <c r="O28" i="162"/>
  <c r="M28" i="162"/>
  <c r="L28" i="162"/>
  <c r="I28" i="162"/>
  <c r="H28" i="162"/>
  <c r="AW27" i="162"/>
  <c r="AV27" i="162"/>
  <c r="AU27" i="162"/>
  <c r="AT27" i="162"/>
  <c r="AS27" i="162"/>
  <c r="AR27" i="162"/>
  <c r="AQ27" i="162"/>
  <c r="AP27" i="162"/>
  <c r="AO27" i="162"/>
  <c r="AN27" i="162"/>
  <c r="AM27" i="162"/>
  <c r="AL27" i="162"/>
  <c r="AK27" i="162"/>
  <c r="AJ27" i="162"/>
  <c r="AI27" i="162"/>
  <c r="AH27" i="162"/>
  <c r="AG27" i="162"/>
  <c r="AF27" i="162"/>
  <c r="AE27" i="162"/>
  <c r="AD27" i="162"/>
  <c r="AC27" i="162"/>
  <c r="AB27" i="162"/>
  <c r="AA27" i="162"/>
  <c r="Z27" i="162"/>
  <c r="Y27" i="162"/>
  <c r="X27" i="162"/>
  <c r="W27" i="162"/>
  <c r="V27" i="162"/>
  <c r="U27" i="162"/>
  <c r="T27" i="162"/>
  <c r="S27" i="162"/>
  <c r="R27" i="162"/>
  <c r="Q27" i="162"/>
  <c r="P27" i="162"/>
  <c r="O27" i="162"/>
  <c r="M27" i="162"/>
  <c r="L27" i="162"/>
  <c r="I27" i="162"/>
  <c r="H27" i="162"/>
  <c r="AW26" i="162"/>
  <c r="AV26" i="162"/>
  <c r="AU26" i="162"/>
  <c r="AT26" i="162"/>
  <c r="AS26" i="162"/>
  <c r="AR26" i="162"/>
  <c r="AQ26" i="162"/>
  <c r="AP26" i="162"/>
  <c r="AO26" i="162"/>
  <c r="AN26" i="162"/>
  <c r="AM26" i="162"/>
  <c r="AL26" i="162"/>
  <c r="AK26" i="162"/>
  <c r="AJ26" i="162"/>
  <c r="AI26" i="162"/>
  <c r="AH26" i="162"/>
  <c r="AG26" i="162"/>
  <c r="AF26" i="162"/>
  <c r="AE26" i="162"/>
  <c r="AD26" i="162"/>
  <c r="AC26" i="162"/>
  <c r="AB26" i="162"/>
  <c r="AA26" i="162"/>
  <c r="Z26" i="162"/>
  <c r="Y26" i="162"/>
  <c r="X26" i="162"/>
  <c r="W26" i="162"/>
  <c r="V26" i="162"/>
  <c r="U26" i="162"/>
  <c r="T26" i="162"/>
  <c r="S26" i="162"/>
  <c r="R26" i="162"/>
  <c r="Q26" i="162"/>
  <c r="P26" i="162"/>
  <c r="O26" i="162"/>
  <c r="M26" i="162"/>
  <c r="L26" i="162"/>
  <c r="I26" i="162"/>
  <c r="H26" i="162"/>
  <c r="AW25" i="162"/>
  <c r="AV25" i="162"/>
  <c r="AU25" i="162"/>
  <c r="AT25" i="162"/>
  <c r="AS25" i="162"/>
  <c r="AR25" i="162"/>
  <c r="AQ25" i="162"/>
  <c r="AP25" i="162"/>
  <c r="AO25" i="162"/>
  <c r="AN25" i="162"/>
  <c r="AM25" i="162"/>
  <c r="AL25" i="162"/>
  <c r="AK25" i="162"/>
  <c r="AJ25" i="162"/>
  <c r="AI25" i="162"/>
  <c r="AH25" i="162"/>
  <c r="AG25" i="162"/>
  <c r="AF25" i="162"/>
  <c r="AE25" i="162"/>
  <c r="AD25" i="162"/>
  <c r="AC25" i="162"/>
  <c r="AB25" i="162"/>
  <c r="AA25" i="162"/>
  <c r="Z25" i="162"/>
  <c r="Y25" i="162"/>
  <c r="X25" i="162"/>
  <c r="W25" i="162"/>
  <c r="V25" i="162"/>
  <c r="U25" i="162"/>
  <c r="T25" i="162"/>
  <c r="S25" i="162"/>
  <c r="R25" i="162"/>
  <c r="Q25" i="162"/>
  <c r="P25" i="162"/>
  <c r="O25" i="162"/>
  <c r="M25" i="162"/>
  <c r="L25" i="162"/>
  <c r="I25" i="162"/>
  <c r="H25" i="162"/>
  <c r="AW24" i="162"/>
  <c r="AV24" i="162"/>
  <c r="AU24" i="162"/>
  <c r="AT24" i="162"/>
  <c r="AS24" i="162"/>
  <c r="AR24" i="162"/>
  <c r="AQ24" i="162"/>
  <c r="AP24" i="162"/>
  <c r="AO24" i="162"/>
  <c r="AN24" i="162"/>
  <c r="AM24" i="162"/>
  <c r="AL24" i="162"/>
  <c r="AK24" i="162"/>
  <c r="AJ24" i="162"/>
  <c r="AI24" i="162"/>
  <c r="AH24" i="162"/>
  <c r="AG24" i="162"/>
  <c r="AF24" i="162"/>
  <c r="AE24" i="162"/>
  <c r="AD24" i="162"/>
  <c r="AC24" i="162"/>
  <c r="AB24" i="162"/>
  <c r="AA24" i="162"/>
  <c r="Z24" i="162"/>
  <c r="Y24" i="162"/>
  <c r="X24" i="162"/>
  <c r="W24" i="162"/>
  <c r="V24" i="162"/>
  <c r="U24" i="162"/>
  <c r="T24" i="162"/>
  <c r="S24" i="162"/>
  <c r="R24" i="162"/>
  <c r="Q24" i="162"/>
  <c r="P24" i="162"/>
  <c r="O24" i="162"/>
  <c r="M24" i="162"/>
  <c r="L24" i="162"/>
  <c r="I24" i="162"/>
  <c r="H24" i="162"/>
  <c r="AW23" i="162"/>
  <c r="AV23" i="162"/>
  <c r="AU23" i="162"/>
  <c r="AT23" i="162"/>
  <c r="AS23" i="162"/>
  <c r="AR23" i="162"/>
  <c r="AQ23" i="162"/>
  <c r="AP23" i="162"/>
  <c r="AO23" i="162"/>
  <c r="AN23" i="162"/>
  <c r="AM23" i="162"/>
  <c r="AL23" i="162"/>
  <c r="AK23" i="162"/>
  <c r="AJ23" i="162"/>
  <c r="AI23" i="162"/>
  <c r="AH23" i="162"/>
  <c r="AG23" i="162"/>
  <c r="AF23" i="162"/>
  <c r="AE23" i="162"/>
  <c r="AD23" i="162"/>
  <c r="AC23" i="162"/>
  <c r="AB23" i="162"/>
  <c r="AA23" i="162"/>
  <c r="Z23" i="162"/>
  <c r="Y23" i="162"/>
  <c r="X23" i="162"/>
  <c r="W23" i="162"/>
  <c r="V23" i="162"/>
  <c r="U23" i="162"/>
  <c r="T23" i="162"/>
  <c r="S23" i="162"/>
  <c r="R23" i="162"/>
  <c r="Q23" i="162"/>
  <c r="P23" i="162"/>
  <c r="O23" i="162"/>
  <c r="M23" i="162"/>
  <c r="L23" i="162"/>
  <c r="I23" i="162"/>
  <c r="H23" i="162"/>
  <c r="AW22" i="162"/>
  <c r="AV22" i="162"/>
  <c r="AU22" i="162"/>
  <c r="AT22" i="162"/>
  <c r="AS22" i="162"/>
  <c r="AR22" i="162"/>
  <c r="AQ22" i="162"/>
  <c r="AP22" i="162"/>
  <c r="AO22" i="162"/>
  <c r="AN22" i="162"/>
  <c r="AM22" i="162"/>
  <c r="AL22" i="162"/>
  <c r="AK22" i="162"/>
  <c r="AJ22" i="162"/>
  <c r="AI22" i="162"/>
  <c r="AH22" i="162"/>
  <c r="AG22" i="162"/>
  <c r="AF22" i="162"/>
  <c r="AE22" i="162"/>
  <c r="AD22" i="162"/>
  <c r="AC22" i="162"/>
  <c r="AB22" i="162"/>
  <c r="AA22" i="162"/>
  <c r="Z22" i="162"/>
  <c r="Y22" i="162"/>
  <c r="X22" i="162"/>
  <c r="W22" i="162"/>
  <c r="V22" i="162"/>
  <c r="U22" i="162"/>
  <c r="T22" i="162"/>
  <c r="S22" i="162"/>
  <c r="R22" i="162"/>
  <c r="Q22" i="162"/>
  <c r="P22" i="162"/>
  <c r="O22" i="162"/>
  <c r="M22" i="162"/>
  <c r="L22" i="162"/>
  <c r="I22" i="162"/>
  <c r="H22" i="162"/>
  <c r="AW21" i="162"/>
  <c r="AV21" i="162"/>
  <c r="AU21" i="162"/>
  <c r="AT21" i="162"/>
  <c r="AS21" i="162"/>
  <c r="AR21" i="162"/>
  <c r="AQ21" i="162"/>
  <c r="AP21" i="162"/>
  <c r="AO21" i="162"/>
  <c r="AN21" i="162"/>
  <c r="AM21" i="162"/>
  <c r="AL21" i="162"/>
  <c r="AK21" i="162"/>
  <c r="AJ21" i="162"/>
  <c r="AI21" i="162"/>
  <c r="AH21" i="162"/>
  <c r="AG21" i="162"/>
  <c r="AF21" i="162"/>
  <c r="AE21" i="162"/>
  <c r="AD21" i="162"/>
  <c r="AC21" i="162"/>
  <c r="AB21" i="162"/>
  <c r="AA21" i="162"/>
  <c r="Z21" i="162"/>
  <c r="Y21" i="162"/>
  <c r="X21" i="162"/>
  <c r="W21" i="162"/>
  <c r="V21" i="162"/>
  <c r="U21" i="162"/>
  <c r="T21" i="162"/>
  <c r="S21" i="162"/>
  <c r="R21" i="162"/>
  <c r="Q21" i="162"/>
  <c r="P21" i="162"/>
  <c r="O21" i="162"/>
  <c r="M21" i="162"/>
  <c r="L21" i="162"/>
  <c r="I21" i="162"/>
  <c r="H21" i="162"/>
  <c r="AW20" i="162"/>
  <c r="AV20" i="162"/>
  <c r="AU20" i="162"/>
  <c r="AT20" i="162"/>
  <c r="AS20" i="162"/>
  <c r="AR20" i="162"/>
  <c r="AQ20" i="162"/>
  <c r="AP20" i="162"/>
  <c r="AO20" i="162"/>
  <c r="AN20" i="162"/>
  <c r="AM20" i="162"/>
  <c r="AL20" i="162"/>
  <c r="AK20" i="162"/>
  <c r="AJ20" i="162"/>
  <c r="AI20" i="162"/>
  <c r="AH20" i="162"/>
  <c r="AG20" i="162"/>
  <c r="AF20" i="162"/>
  <c r="AE20" i="162"/>
  <c r="AD20" i="162"/>
  <c r="AC20" i="162"/>
  <c r="AB20" i="162"/>
  <c r="AA20" i="162"/>
  <c r="Z20" i="162"/>
  <c r="Y20" i="162"/>
  <c r="X20" i="162"/>
  <c r="W20" i="162"/>
  <c r="V20" i="162"/>
  <c r="U20" i="162"/>
  <c r="T20" i="162"/>
  <c r="S20" i="162"/>
  <c r="R20" i="162"/>
  <c r="Q20" i="162"/>
  <c r="P20" i="162"/>
  <c r="O20" i="162"/>
  <c r="M20" i="162"/>
  <c r="L20" i="162"/>
  <c r="I20" i="162"/>
  <c r="H20" i="162"/>
  <c r="AW19" i="162"/>
  <c r="AV19" i="162"/>
  <c r="AU19" i="162"/>
  <c r="AT19" i="162"/>
  <c r="AS19" i="162"/>
  <c r="AR19" i="162"/>
  <c r="AQ19" i="162"/>
  <c r="AP19" i="162"/>
  <c r="AO19" i="162"/>
  <c r="AN19" i="162"/>
  <c r="AM19" i="162"/>
  <c r="AL19" i="162"/>
  <c r="AK19" i="162"/>
  <c r="AJ19" i="162"/>
  <c r="AI19" i="162"/>
  <c r="AH19" i="162"/>
  <c r="AG19" i="162"/>
  <c r="AF19" i="162"/>
  <c r="AE19" i="162"/>
  <c r="AD19" i="162"/>
  <c r="AC19" i="162"/>
  <c r="AB19" i="162"/>
  <c r="AA19" i="162"/>
  <c r="Z19" i="162"/>
  <c r="Y19" i="162"/>
  <c r="X19" i="162"/>
  <c r="W19" i="162"/>
  <c r="V19" i="162"/>
  <c r="U19" i="162"/>
  <c r="T19" i="162"/>
  <c r="S19" i="162"/>
  <c r="R19" i="162"/>
  <c r="Q19" i="162"/>
  <c r="P19" i="162"/>
  <c r="O19" i="162"/>
  <c r="M19" i="162"/>
  <c r="L19" i="162"/>
  <c r="I19" i="162"/>
  <c r="H19" i="162"/>
  <c r="AW18" i="162"/>
  <c r="AV18" i="162"/>
  <c r="AU18" i="162"/>
  <c r="AT18" i="162"/>
  <c r="AS18" i="162"/>
  <c r="AR18" i="162"/>
  <c r="AQ18" i="162"/>
  <c r="AP18" i="162"/>
  <c r="AO18" i="162"/>
  <c r="AN18" i="162"/>
  <c r="AM18" i="162"/>
  <c r="AL18" i="162"/>
  <c r="AK18" i="162"/>
  <c r="AJ18" i="162"/>
  <c r="AI18" i="162"/>
  <c r="AH18" i="162"/>
  <c r="AG18" i="162"/>
  <c r="AF18" i="162"/>
  <c r="AE18" i="162"/>
  <c r="AD18" i="162"/>
  <c r="AC18" i="162"/>
  <c r="AB18" i="162"/>
  <c r="AA18" i="162"/>
  <c r="Z18" i="162"/>
  <c r="Y18" i="162"/>
  <c r="X18" i="162"/>
  <c r="W18" i="162"/>
  <c r="V18" i="162"/>
  <c r="U18" i="162"/>
  <c r="T18" i="162"/>
  <c r="S18" i="162"/>
  <c r="R18" i="162"/>
  <c r="Q18" i="162"/>
  <c r="P18" i="162"/>
  <c r="O18" i="162"/>
  <c r="M18" i="162"/>
  <c r="L18" i="162"/>
  <c r="I18" i="162"/>
  <c r="H18" i="162"/>
  <c r="AW17" i="162"/>
  <c r="AV17" i="162"/>
  <c r="AU17" i="162"/>
  <c r="AT17" i="162"/>
  <c r="AS17" i="162"/>
  <c r="AR17" i="162"/>
  <c r="AQ17" i="162"/>
  <c r="AP17" i="162"/>
  <c r="AO17" i="162"/>
  <c r="AN17" i="162"/>
  <c r="AM17" i="162"/>
  <c r="AL17" i="162"/>
  <c r="AK17" i="162"/>
  <c r="AJ17" i="162"/>
  <c r="AI17" i="162"/>
  <c r="AH17" i="162"/>
  <c r="AG17" i="162"/>
  <c r="AF17" i="162"/>
  <c r="AE17" i="162"/>
  <c r="AD17" i="162"/>
  <c r="AC17" i="162"/>
  <c r="AB17" i="162"/>
  <c r="AA17" i="162"/>
  <c r="Z17" i="162"/>
  <c r="Y17" i="162"/>
  <c r="X17" i="162"/>
  <c r="W17" i="162"/>
  <c r="V17" i="162"/>
  <c r="U17" i="162"/>
  <c r="T17" i="162"/>
  <c r="S17" i="162"/>
  <c r="R17" i="162"/>
  <c r="Q17" i="162"/>
  <c r="P17" i="162"/>
  <c r="O17" i="162"/>
  <c r="M17" i="162"/>
  <c r="L17" i="162"/>
  <c r="I17" i="162"/>
  <c r="H17" i="162"/>
  <c r="AW16" i="162"/>
  <c r="AV16" i="162"/>
  <c r="AU16" i="162"/>
  <c r="AT16" i="162"/>
  <c r="AS16" i="162"/>
  <c r="AR16" i="162"/>
  <c r="AQ16" i="162"/>
  <c r="AP16" i="162"/>
  <c r="AO16" i="162"/>
  <c r="AN16" i="162"/>
  <c r="AM16" i="162"/>
  <c r="AL16" i="162"/>
  <c r="AK16" i="162"/>
  <c r="AJ16" i="162"/>
  <c r="AI16" i="162"/>
  <c r="AH16" i="162"/>
  <c r="AG16" i="162"/>
  <c r="AF16" i="162"/>
  <c r="AE16" i="162"/>
  <c r="AD16" i="162"/>
  <c r="AC16" i="162"/>
  <c r="AB16" i="162"/>
  <c r="AA16" i="162"/>
  <c r="Z16" i="162"/>
  <c r="Y16" i="162"/>
  <c r="X16" i="162"/>
  <c r="W16" i="162"/>
  <c r="V16" i="162"/>
  <c r="U16" i="162"/>
  <c r="T16" i="162"/>
  <c r="S16" i="162"/>
  <c r="R16" i="162"/>
  <c r="Q16" i="162"/>
  <c r="P16" i="162"/>
  <c r="O16" i="162"/>
  <c r="M16" i="162"/>
  <c r="L16" i="162"/>
  <c r="I16" i="162"/>
  <c r="H16" i="162"/>
  <c r="AW15" i="162"/>
  <c r="AV15" i="162"/>
  <c r="AU15" i="162"/>
  <c r="AT15" i="162"/>
  <c r="AS15" i="162"/>
  <c r="AR15" i="162"/>
  <c r="AQ15" i="162"/>
  <c r="AP15" i="162"/>
  <c r="AO15" i="162"/>
  <c r="AN15" i="162"/>
  <c r="AM15" i="162"/>
  <c r="AL15" i="162"/>
  <c r="AK15" i="162"/>
  <c r="AJ15" i="162"/>
  <c r="AI15" i="162"/>
  <c r="AH15" i="162"/>
  <c r="AG15" i="162"/>
  <c r="AF15" i="162"/>
  <c r="AE15" i="162"/>
  <c r="AD15" i="162"/>
  <c r="AC15" i="162"/>
  <c r="AB15" i="162"/>
  <c r="AA15" i="162"/>
  <c r="Z15" i="162"/>
  <c r="Y15" i="162"/>
  <c r="X15" i="162"/>
  <c r="W15" i="162"/>
  <c r="V15" i="162"/>
  <c r="U15" i="162"/>
  <c r="T15" i="162"/>
  <c r="S15" i="162"/>
  <c r="R15" i="162"/>
  <c r="Q15" i="162"/>
  <c r="P15" i="162"/>
  <c r="O15" i="162"/>
  <c r="M15" i="162"/>
  <c r="L15" i="162"/>
  <c r="I15" i="162"/>
  <c r="H15" i="162"/>
  <c r="AW14" i="162"/>
  <c r="AV14" i="162"/>
  <c r="AU14" i="162"/>
  <c r="AT14" i="162"/>
  <c r="AS14" i="162"/>
  <c r="AR14" i="162"/>
  <c r="AQ14" i="162"/>
  <c r="AP14" i="162"/>
  <c r="AO14" i="162"/>
  <c r="AN14" i="162"/>
  <c r="AM14" i="162"/>
  <c r="AL14" i="162"/>
  <c r="AK14" i="162"/>
  <c r="AJ14" i="162"/>
  <c r="AI14" i="162"/>
  <c r="AH14" i="162"/>
  <c r="AG14" i="162"/>
  <c r="AF14" i="162"/>
  <c r="AE14" i="162"/>
  <c r="AD14" i="162"/>
  <c r="AC14" i="162"/>
  <c r="AB14" i="162"/>
  <c r="AA14" i="162"/>
  <c r="Z14" i="162"/>
  <c r="Y14" i="162"/>
  <c r="X14" i="162"/>
  <c r="W14" i="162"/>
  <c r="V14" i="162"/>
  <c r="U14" i="162"/>
  <c r="T14" i="162"/>
  <c r="S14" i="162"/>
  <c r="R14" i="162"/>
  <c r="Q14" i="162"/>
  <c r="P14" i="162"/>
  <c r="O14" i="162"/>
  <c r="M14" i="162"/>
  <c r="L14" i="162"/>
  <c r="I14" i="162"/>
  <c r="H14" i="162"/>
  <c r="AW13" i="162"/>
  <c r="AV13" i="162"/>
  <c r="AU13" i="162"/>
  <c r="AT13" i="162"/>
  <c r="AS13" i="162"/>
  <c r="AR13" i="162"/>
  <c r="AQ13" i="162"/>
  <c r="AP13" i="162"/>
  <c r="AO13" i="162"/>
  <c r="AN13" i="162"/>
  <c r="AM13" i="162"/>
  <c r="AL13" i="162"/>
  <c r="AK13" i="162"/>
  <c r="AJ13" i="162"/>
  <c r="AI13" i="162"/>
  <c r="AH13" i="162"/>
  <c r="AG13" i="162"/>
  <c r="AF13" i="162"/>
  <c r="AE13" i="162"/>
  <c r="AD13" i="162"/>
  <c r="AC13" i="162"/>
  <c r="AB13" i="162"/>
  <c r="AA13" i="162"/>
  <c r="Z13" i="162"/>
  <c r="Y13" i="162"/>
  <c r="X13" i="162"/>
  <c r="W13" i="162"/>
  <c r="V13" i="162"/>
  <c r="U13" i="162"/>
  <c r="T13" i="162"/>
  <c r="S13" i="162"/>
  <c r="R13" i="162"/>
  <c r="Q13" i="162"/>
  <c r="P13" i="162"/>
  <c r="O13" i="162"/>
  <c r="M13" i="162"/>
  <c r="L13" i="162"/>
  <c r="I13" i="162"/>
  <c r="H13" i="162"/>
  <c r="AW12" i="162"/>
  <c r="AV12" i="162"/>
  <c r="AU12" i="162"/>
  <c r="AT12" i="162"/>
  <c r="AS12" i="162"/>
  <c r="AR12" i="162"/>
  <c r="AQ12" i="162"/>
  <c r="AP12" i="162"/>
  <c r="AO12" i="162"/>
  <c r="AN12" i="162"/>
  <c r="AM12" i="162"/>
  <c r="AL12" i="162"/>
  <c r="AK12" i="162"/>
  <c r="AJ12" i="162"/>
  <c r="AI12" i="162"/>
  <c r="AH12" i="162"/>
  <c r="AG12" i="162"/>
  <c r="AF12" i="162"/>
  <c r="AE12" i="162"/>
  <c r="AD12" i="162"/>
  <c r="AC12" i="162"/>
  <c r="AB12" i="162"/>
  <c r="AA12" i="162"/>
  <c r="Z12" i="162"/>
  <c r="Y12" i="162"/>
  <c r="X12" i="162"/>
  <c r="W12" i="162"/>
  <c r="V12" i="162"/>
  <c r="U12" i="162"/>
  <c r="T12" i="162"/>
  <c r="S12" i="162"/>
  <c r="R12" i="162"/>
  <c r="Q12" i="162"/>
  <c r="P12" i="162"/>
  <c r="O12" i="162"/>
  <c r="M12" i="162"/>
  <c r="L12" i="162"/>
  <c r="I12" i="162"/>
  <c r="H12" i="162"/>
  <c r="AW11" i="162"/>
  <c r="AV11" i="162"/>
  <c r="AU11" i="162"/>
  <c r="AT11" i="162"/>
  <c r="AS11" i="162"/>
  <c r="AR11" i="162"/>
  <c r="AQ11" i="162"/>
  <c r="AP11" i="162"/>
  <c r="AO11" i="162"/>
  <c r="AN11" i="162"/>
  <c r="AM11" i="162"/>
  <c r="AL11" i="162"/>
  <c r="AK11" i="162"/>
  <c r="AJ11" i="162"/>
  <c r="AI11" i="162"/>
  <c r="AH11" i="162"/>
  <c r="AG11" i="162"/>
  <c r="AF11" i="162"/>
  <c r="AE11" i="162"/>
  <c r="AD11" i="162"/>
  <c r="AC11" i="162"/>
  <c r="AB11" i="162"/>
  <c r="AA11" i="162"/>
  <c r="Z11" i="162"/>
  <c r="Y11" i="162"/>
  <c r="X11" i="162"/>
  <c r="W11" i="162"/>
  <c r="V11" i="162"/>
  <c r="U11" i="162"/>
  <c r="T11" i="162"/>
  <c r="S11" i="162"/>
  <c r="R11" i="162"/>
  <c r="Q11" i="162"/>
  <c r="P11" i="162"/>
  <c r="O11" i="162"/>
  <c r="M11" i="162"/>
  <c r="L11" i="162"/>
  <c r="I11" i="162"/>
  <c r="H11" i="162"/>
  <c r="AW10" i="162"/>
  <c r="AV10" i="162"/>
  <c r="AU10" i="162"/>
  <c r="AT10" i="162"/>
  <c r="AS10" i="162"/>
  <c r="AR10" i="162"/>
  <c r="AQ10" i="162"/>
  <c r="AP10" i="162"/>
  <c r="AO10" i="162"/>
  <c r="AN10" i="162"/>
  <c r="AM10" i="162"/>
  <c r="AL10" i="162"/>
  <c r="AK10" i="162"/>
  <c r="AJ10" i="162"/>
  <c r="AI10" i="162"/>
  <c r="AH10" i="162"/>
  <c r="AG10" i="162"/>
  <c r="AF10" i="162"/>
  <c r="AE10" i="162"/>
  <c r="AD10" i="162"/>
  <c r="AC10" i="162"/>
  <c r="AB10" i="162"/>
  <c r="AA10" i="162"/>
  <c r="Z10" i="162"/>
  <c r="Y10" i="162"/>
  <c r="X10" i="162"/>
  <c r="W10" i="162"/>
  <c r="V10" i="162"/>
  <c r="U10" i="162"/>
  <c r="T10" i="162"/>
  <c r="S10" i="162"/>
  <c r="R10" i="162"/>
  <c r="Q10" i="162"/>
  <c r="P10" i="162"/>
  <c r="O10" i="162"/>
  <c r="M10" i="162"/>
  <c r="L10" i="162"/>
  <c r="I10" i="162"/>
  <c r="H10" i="162"/>
  <c r="AW9" i="162"/>
  <c r="AV9" i="162"/>
  <c r="AU9" i="162"/>
  <c r="AT9" i="162"/>
  <c r="AS9" i="162"/>
  <c r="AR9" i="162"/>
  <c r="AQ9" i="162"/>
  <c r="AP9" i="162"/>
  <c r="AO9" i="162"/>
  <c r="AN9" i="162"/>
  <c r="AM9" i="162"/>
  <c r="AL9" i="162"/>
  <c r="AK9" i="162"/>
  <c r="AJ9" i="162"/>
  <c r="AI9" i="162"/>
  <c r="AH9" i="162"/>
  <c r="AG9" i="162"/>
  <c r="AF9" i="162"/>
  <c r="AE9" i="162"/>
  <c r="AD9" i="162"/>
  <c r="AC9" i="162"/>
  <c r="AB9" i="162"/>
  <c r="AA9" i="162"/>
  <c r="Z9" i="162"/>
  <c r="Y9" i="162"/>
  <c r="X9" i="162"/>
  <c r="W9" i="162"/>
  <c r="V9" i="162"/>
  <c r="U9" i="162"/>
  <c r="T9" i="162"/>
  <c r="S9" i="162"/>
  <c r="R9" i="162"/>
  <c r="Q9" i="162"/>
  <c r="P9" i="162"/>
  <c r="O9" i="162"/>
  <c r="M9" i="162"/>
  <c r="L9" i="162"/>
  <c r="I9" i="162"/>
  <c r="H9" i="162"/>
  <c r="AW8" i="162"/>
  <c r="AV8" i="162"/>
  <c r="AU8" i="162"/>
  <c r="AT8" i="162"/>
  <c r="AS8" i="162"/>
  <c r="AR8" i="162"/>
  <c r="AQ8" i="162"/>
  <c r="AP8" i="162"/>
  <c r="AO8" i="162"/>
  <c r="AN8" i="162"/>
  <c r="AM8" i="162"/>
  <c r="AL8" i="162"/>
  <c r="AK8" i="162"/>
  <c r="AJ8" i="162"/>
  <c r="AI8" i="162"/>
  <c r="AH8" i="162"/>
  <c r="AG8" i="162"/>
  <c r="AF8" i="162"/>
  <c r="AE8" i="162"/>
  <c r="AD8" i="162"/>
  <c r="AC8" i="162"/>
  <c r="AB8" i="162"/>
  <c r="AA8" i="162"/>
  <c r="Z8" i="162"/>
  <c r="Y8" i="162"/>
  <c r="X8" i="162"/>
  <c r="W8" i="162"/>
  <c r="V8" i="162"/>
  <c r="U8" i="162"/>
  <c r="T8" i="162"/>
  <c r="S8" i="162"/>
  <c r="R8" i="162"/>
  <c r="Q8" i="162"/>
  <c r="P8" i="162"/>
  <c r="O8" i="162"/>
  <c r="M8" i="162"/>
  <c r="M51" i="162" s="1"/>
  <c r="M52" i="162" s="1"/>
  <c r="L8" i="162"/>
  <c r="I8" i="162"/>
  <c r="H8" i="162"/>
  <c r="AW7" i="162"/>
  <c r="AW51" i="162" s="1"/>
  <c r="AW52" i="162" s="1"/>
  <c r="AV7" i="162"/>
  <c r="AU7" i="162"/>
  <c r="AU51" i="162" s="1"/>
  <c r="AU52" i="162" s="1"/>
  <c r="AT7" i="162"/>
  <c r="AT51" i="162"/>
  <c r="AT52" i="162" s="1"/>
  <c r="AS7" i="162"/>
  <c r="AR7" i="162"/>
  <c r="AR51" i="162" s="1"/>
  <c r="AR52" i="162" s="1"/>
  <c r="AQ7" i="162"/>
  <c r="AP7" i="162"/>
  <c r="AP51" i="162" s="1"/>
  <c r="AP52" i="162" s="1"/>
  <c r="AO7" i="162"/>
  <c r="AN7" i="162"/>
  <c r="AN51" i="162" s="1"/>
  <c r="AN52" i="162" s="1"/>
  <c r="AM7" i="162"/>
  <c r="AL7" i="162"/>
  <c r="AL51" i="162" s="1"/>
  <c r="AL52" i="162" s="1"/>
  <c r="AK7" i="162"/>
  <c r="AK51" i="162" s="1"/>
  <c r="AK52" i="162" s="1"/>
  <c r="AJ7" i="162"/>
  <c r="AI7" i="162"/>
  <c r="AI51" i="162" s="1"/>
  <c r="AI52" i="162" s="1"/>
  <c r="AH7" i="162"/>
  <c r="AG7" i="162"/>
  <c r="AG51" i="162" s="1"/>
  <c r="AG52" i="162" s="1"/>
  <c r="AF7" i="162"/>
  <c r="AE7" i="162"/>
  <c r="AE51" i="162" s="1"/>
  <c r="AE52" i="162" s="1"/>
  <c r="AD7" i="162"/>
  <c r="AD51" i="162"/>
  <c r="AD52" i="162" s="1"/>
  <c r="AC7" i="162"/>
  <c r="AB7" i="162"/>
  <c r="AA7" i="162"/>
  <c r="Z7" i="162"/>
  <c r="Z51" i="162" s="1"/>
  <c r="Z52" i="162" s="1"/>
  <c r="Y7" i="162"/>
  <c r="X7" i="162"/>
  <c r="W7" i="162"/>
  <c r="V7" i="162"/>
  <c r="V51" i="162" s="1"/>
  <c r="V52" i="162" s="1"/>
  <c r="U7" i="162"/>
  <c r="U51" i="162" s="1"/>
  <c r="U52" i="162" s="1"/>
  <c r="T7" i="162"/>
  <c r="S7" i="162"/>
  <c r="S51" i="162" s="1"/>
  <c r="S52" i="162" s="1"/>
  <c r="R7" i="162"/>
  <c r="Q7" i="162"/>
  <c r="Q51" i="162" s="1"/>
  <c r="Q52" i="162" s="1"/>
  <c r="P7" i="162"/>
  <c r="O7" i="162"/>
  <c r="O51" i="162" s="1"/>
  <c r="O52" i="162" s="1"/>
  <c r="I7" i="162"/>
  <c r="I51" i="162"/>
  <c r="I52" i="162" s="1"/>
  <c r="H7" i="162"/>
  <c r="G7" i="162"/>
  <c r="G8" i="162" s="1"/>
  <c r="G9" i="162" s="1"/>
  <c r="G10" i="162" s="1"/>
  <c r="G11" i="162" s="1"/>
  <c r="G12" i="162" s="1"/>
  <c r="G13" i="162" s="1"/>
  <c r="G14" i="162" s="1"/>
  <c r="G15" i="162" s="1"/>
  <c r="G16" i="162" s="1"/>
  <c r="G17" i="162" s="1"/>
  <c r="G18" i="162" s="1"/>
  <c r="G19" i="162" s="1"/>
  <c r="G20" i="162" s="1"/>
  <c r="G21" i="162" s="1"/>
  <c r="G22" i="162" s="1"/>
  <c r="G23" i="162" s="1"/>
  <c r="G24" i="162" s="1"/>
  <c r="G25" i="162" s="1"/>
  <c r="G26" i="162" s="1"/>
  <c r="G27" i="162" s="1"/>
  <c r="G28" i="162" s="1"/>
  <c r="G29" i="162" s="1"/>
  <c r="G30" i="162" s="1"/>
  <c r="G31" i="162" s="1"/>
  <c r="G32" i="162" s="1"/>
  <c r="G33" i="162" s="1"/>
  <c r="G34" i="162" s="1"/>
  <c r="G35" i="162" s="1"/>
  <c r="G36" i="162" s="1"/>
  <c r="G37" i="162" s="1"/>
  <c r="G38" i="162" s="1"/>
  <c r="G39" i="162" s="1"/>
  <c r="G40" i="162" s="1"/>
  <c r="G41" i="162" s="1"/>
  <c r="G42" i="162" s="1"/>
  <c r="G43" i="162" s="1"/>
  <c r="G44" i="162" s="1"/>
  <c r="G45" i="162" s="1"/>
  <c r="G46" i="162" s="1"/>
  <c r="G47" i="162" s="1"/>
  <c r="G48" i="162" s="1"/>
  <c r="G49" i="162" s="1"/>
  <c r="G50" i="162" s="1"/>
  <c r="Z1" i="162"/>
  <c r="G15" i="43"/>
  <c r="G37" i="43"/>
  <c r="D37" i="43"/>
  <c r="D16" i="43"/>
  <c r="D12" i="43"/>
  <c r="C73" i="161"/>
  <c r="G73" i="161"/>
  <c r="Q53" i="152"/>
  <c r="N53" i="152"/>
  <c r="L52" i="152"/>
  <c r="K52" i="152"/>
  <c r="L51" i="152"/>
  <c r="K51" i="152"/>
  <c r="L50" i="152"/>
  <c r="K50" i="152"/>
  <c r="L49" i="152"/>
  <c r="K49" i="152"/>
  <c r="L48" i="152"/>
  <c r="K48" i="152"/>
  <c r="L47" i="152"/>
  <c r="K47" i="152"/>
  <c r="L46" i="152"/>
  <c r="K46" i="152"/>
  <c r="L45" i="152"/>
  <c r="K45" i="152"/>
  <c r="L44" i="152"/>
  <c r="K44" i="152"/>
  <c r="L43" i="152"/>
  <c r="K43" i="152"/>
  <c r="L42" i="152"/>
  <c r="K42" i="152"/>
  <c r="L41" i="152"/>
  <c r="K41" i="152"/>
  <c r="L40" i="152"/>
  <c r="K40" i="152"/>
  <c r="L39" i="152"/>
  <c r="K39" i="152"/>
  <c r="L38" i="152"/>
  <c r="K38" i="152"/>
  <c r="L37" i="152"/>
  <c r="K37" i="152"/>
  <c r="L36" i="152"/>
  <c r="K36" i="152"/>
  <c r="L35" i="152"/>
  <c r="K35" i="152"/>
  <c r="L34" i="152"/>
  <c r="K34" i="152"/>
  <c r="L33" i="152"/>
  <c r="K33" i="152"/>
  <c r="L32" i="152"/>
  <c r="K32" i="152"/>
  <c r="L31" i="152"/>
  <c r="K31" i="152"/>
  <c r="L30" i="152"/>
  <c r="K30" i="152"/>
  <c r="L29" i="152"/>
  <c r="K29" i="152"/>
  <c r="L28" i="152"/>
  <c r="K28" i="152"/>
  <c r="L27" i="152"/>
  <c r="K27" i="152"/>
  <c r="L26" i="152"/>
  <c r="K26" i="152"/>
  <c r="L25" i="152"/>
  <c r="K25" i="152"/>
  <c r="L24" i="152"/>
  <c r="K24" i="152"/>
  <c r="L23" i="152"/>
  <c r="K23" i="152"/>
  <c r="L22" i="152"/>
  <c r="K22" i="152"/>
  <c r="L21" i="152"/>
  <c r="K21" i="152"/>
  <c r="L20" i="152"/>
  <c r="K20" i="152"/>
  <c r="L19" i="152"/>
  <c r="K19" i="152"/>
  <c r="L18" i="152"/>
  <c r="K18" i="152"/>
  <c r="L17" i="152"/>
  <c r="K17" i="152"/>
  <c r="L16" i="152"/>
  <c r="K16" i="152"/>
  <c r="L15" i="152"/>
  <c r="K15" i="152"/>
  <c r="L14" i="152"/>
  <c r="K14" i="152"/>
  <c r="L13" i="152"/>
  <c r="K13" i="152"/>
  <c r="L12" i="152"/>
  <c r="K12" i="152"/>
  <c r="L11" i="152"/>
  <c r="K11" i="152"/>
  <c r="L10" i="152"/>
  <c r="K10" i="152"/>
  <c r="L9" i="152"/>
  <c r="K9" i="152"/>
  <c r="L8" i="152"/>
  <c r="K8" i="152"/>
  <c r="K7" i="152"/>
  <c r="AC1" i="152"/>
  <c r="D17" i="43"/>
  <c r="D18" i="43"/>
  <c r="J7" i="162"/>
  <c r="J8" i="162" s="1"/>
  <c r="J9" i="162" s="1"/>
  <c r="J10" i="162" s="1"/>
  <c r="J11" i="162" s="1"/>
  <c r="J12" i="162" s="1"/>
  <c r="J13" i="162" s="1"/>
  <c r="J14" i="162" s="1"/>
  <c r="J15" i="162" s="1"/>
  <c r="J16" i="162" s="1"/>
  <c r="J17" i="162" s="1"/>
  <c r="J18" i="162" s="1"/>
  <c r="J19" i="162" s="1"/>
  <c r="J20" i="162" s="1"/>
  <c r="J21" i="162" s="1"/>
  <c r="J22" i="162" s="1"/>
  <c r="J23" i="162" s="1"/>
  <c r="J24" i="162" s="1"/>
  <c r="J25" i="162" s="1"/>
  <c r="J26" i="162" s="1"/>
  <c r="J27" i="162" s="1"/>
  <c r="J28" i="162" s="1"/>
  <c r="J29" i="162" s="1"/>
  <c r="J30" i="162" s="1"/>
  <c r="J31" i="162" s="1"/>
  <c r="J32" i="162" s="1"/>
  <c r="J33" i="162" s="1"/>
  <c r="J34" i="162" s="1"/>
  <c r="J35" i="162" s="1"/>
  <c r="J36" i="162" s="1"/>
  <c r="J37" i="162" s="1"/>
  <c r="J38" i="162" s="1"/>
  <c r="J39" i="162" s="1"/>
  <c r="J40" i="162" s="1"/>
  <c r="J41" i="162" s="1"/>
  <c r="J42" i="162" s="1"/>
  <c r="J43" i="162" s="1"/>
  <c r="J44" i="162" s="1"/>
  <c r="J45" i="162" s="1"/>
  <c r="J46" i="162" s="1"/>
  <c r="J47" i="162" s="1"/>
  <c r="J48" i="162" s="1"/>
  <c r="J49" i="162" s="1"/>
  <c r="J50" i="162" s="1"/>
  <c r="L53" i="152" l="1"/>
  <c r="L54" i="152" s="1"/>
  <c r="D14" i="43"/>
  <c r="H51" i="162"/>
  <c r="R51" i="162"/>
  <c r="R52" i="162" s="1"/>
  <c r="W51" i="162"/>
  <c r="W52" i="162" s="1"/>
  <c r="Y51" i="162"/>
  <c r="Y52" i="162" s="1"/>
  <c r="AA51" i="162"/>
  <c r="AA52" i="162" s="1"/>
  <c r="AC51" i="162"/>
  <c r="AC52" i="162" s="1"/>
  <c r="AH51" i="162"/>
  <c r="AH52" i="162" s="1"/>
  <c r="AJ51" i="162"/>
  <c r="AJ52" i="162" s="1"/>
  <c r="AM51" i="162"/>
  <c r="AM52" i="162" s="1"/>
  <c r="AO51" i="162"/>
  <c r="AO52" i="162" s="1"/>
  <c r="AQ51" i="162"/>
  <c r="AQ52" i="162" s="1"/>
  <c r="AS51" i="162"/>
  <c r="AS52" i="162" s="1"/>
  <c r="AV51" i="162"/>
  <c r="AV52" i="162" s="1"/>
  <c r="J54" i="152"/>
  <c r="D34" i="43" s="1"/>
  <c r="K53" i="152"/>
  <c r="M7" i="177"/>
  <c r="M8" i="177" s="1"/>
  <c r="M9" i="177" s="1"/>
  <c r="M10" i="177" s="1"/>
  <c r="M11" i="177" s="1"/>
  <c r="M12" i="177" s="1"/>
  <c r="M13" i="177" s="1"/>
  <c r="M14" i="177" s="1"/>
  <c r="M15" i="177" s="1"/>
  <c r="M16" i="177" s="1"/>
  <c r="M17" i="177" s="1"/>
  <c r="M18" i="177" s="1"/>
  <c r="M19" i="177" s="1"/>
  <c r="M20" i="177" s="1"/>
  <c r="M21" i="177" s="1"/>
  <c r="M22" i="177" s="1"/>
  <c r="M23" i="177" s="1"/>
  <c r="M24" i="177" s="1"/>
  <c r="M25" i="177" s="1"/>
  <c r="M26" i="177" s="1"/>
  <c r="M27" i="177" s="1"/>
  <c r="M28" i="177" s="1"/>
  <c r="M29" i="177" s="1"/>
  <c r="M30" i="177" s="1"/>
  <c r="M31" i="177" s="1"/>
  <c r="M32" i="177" s="1"/>
  <c r="M33" i="177" s="1"/>
  <c r="M34" i="177" s="1"/>
  <c r="M35" i="177" s="1"/>
  <c r="M36" i="177" s="1"/>
  <c r="M37" i="177" s="1"/>
  <c r="M38" i="177" s="1"/>
  <c r="M39" i="177" s="1"/>
  <c r="M40" i="177" s="1"/>
  <c r="M41" i="177" s="1"/>
  <c r="M42" i="177" s="1"/>
  <c r="M43" i="177" s="1"/>
  <c r="M44" i="177" s="1"/>
  <c r="M45" i="177" s="1"/>
  <c r="M46" i="177" s="1"/>
  <c r="M47" i="177" s="1"/>
  <c r="M48" i="177" s="1"/>
  <c r="M49" i="177" s="1"/>
  <c r="M50" i="177" s="1"/>
  <c r="M51" i="177" s="1"/>
  <c r="M52" i="177" s="1"/>
  <c r="M54" i="177"/>
  <c r="M6" i="176" s="1"/>
  <c r="G7" i="177"/>
  <c r="G8" i="177" s="1"/>
  <c r="G9" i="177" s="1"/>
  <c r="G10" i="177" s="1"/>
  <c r="G11" i="177" s="1"/>
  <c r="G12" i="177" s="1"/>
  <c r="G13" i="177" s="1"/>
  <c r="G14" i="177" s="1"/>
  <c r="G15" i="177" s="1"/>
  <c r="G16" i="177" s="1"/>
  <c r="G17" i="177" s="1"/>
  <c r="G18" i="177" s="1"/>
  <c r="G19" i="177" s="1"/>
  <c r="G20" i="177" s="1"/>
  <c r="G21" i="177" s="1"/>
  <c r="G22" i="177" s="1"/>
  <c r="G23" i="177" s="1"/>
  <c r="G24" i="177" s="1"/>
  <c r="G25" i="177" s="1"/>
  <c r="G26" i="177" s="1"/>
  <c r="G27" i="177" s="1"/>
  <c r="G28" i="177" s="1"/>
  <c r="G29" i="177" s="1"/>
  <c r="G30" i="177" s="1"/>
  <c r="G31" i="177" s="1"/>
  <c r="G32" i="177" s="1"/>
  <c r="G33" i="177" s="1"/>
  <c r="G34" i="177" s="1"/>
  <c r="G35" i="177" s="1"/>
  <c r="G36" i="177" s="1"/>
  <c r="G37" i="177" s="1"/>
  <c r="G38" i="177" s="1"/>
  <c r="G39" i="177" s="1"/>
  <c r="G40" i="177" s="1"/>
  <c r="G41" i="177" s="1"/>
  <c r="G42" i="177" s="1"/>
  <c r="G43" i="177" s="1"/>
  <c r="G44" i="177" s="1"/>
  <c r="G45" i="177" s="1"/>
  <c r="G46" i="177" s="1"/>
  <c r="G47" i="177" s="1"/>
  <c r="G48" i="177" s="1"/>
  <c r="G49" i="177" s="1"/>
  <c r="G50" i="177" s="1"/>
  <c r="G51" i="177" s="1"/>
  <c r="G52" i="177" s="1"/>
  <c r="G54" i="177"/>
  <c r="G6" i="176" s="1"/>
  <c r="AT53" i="152"/>
  <c r="P53" i="152"/>
  <c r="AB53" i="152"/>
  <c r="AB54" i="152" s="1"/>
  <c r="B22" i="161" s="1"/>
  <c r="U53" i="152"/>
  <c r="AS53" i="152"/>
  <c r="AK53" i="152"/>
  <c r="AR53" i="152"/>
  <c r="AH53" i="152"/>
  <c r="AL53" i="152"/>
  <c r="AP53" i="152"/>
  <c r="S53" i="152"/>
  <c r="AI53" i="152"/>
  <c r="Y53" i="152"/>
  <c r="AF53" i="152"/>
  <c r="AM53" i="152"/>
  <c r="AQ53" i="152"/>
  <c r="AC53" i="152"/>
  <c r="T53" i="152"/>
  <c r="AO53" i="152"/>
  <c r="X53" i="152"/>
  <c r="AN53" i="152"/>
  <c r="AG53" i="152"/>
  <c r="R53" i="152"/>
  <c r="N54" i="152"/>
  <c r="Q54" i="152"/>
  <c r="G29" i="43" s="1"/>
  <c r="Z53" i="152"/>
  <c r="W53" i="152"/>
  <c r="AA53" i="152"/>
  <c r="AD53" i="152"/>
  <c r="AE53" i="152"/>
  <c r="V53" i="152"/>
  <c r="F54" i="152"/>
  <c r="E54" i="152"/>
  <c r="O53" i="152"/>
  <c r="AJ53" i="152"/>
  <c r="P51" i="162"/>
  <c r="P52" i="162" s="1"/>
  <c r="T51" i="162"/>
  <c r="T52" i="162" s="1"/>
  <c r="X51" i="162"/>
  <c r="X52" i="162" s="1"/>
  <c r="AB51" i="162"/>
  <c r="AB52" i="162" s="1"/>
  <c r="AF51" i="162"/>
  <c r="AF52" i="162" s="1"/>
  <c r="L51" i="162"/>
  <c r="L52" i="162" s="1"/>
  <c r="G51" i="162"/>
  <c r="G52" i="162" s="1"/>
  <c r="F52" i="162"/>
  <c r="H52" i="162"/>
  <c r="J51" i="162"/>
  <c r="J52" i="162" s="1"/>
  <c r="M53" i="152" l="1"/>
  <c r="K54" i="152"/>
  <c r="G7" i="176"/>
  <c r="G8" i="176" s="1"/>
  <c r="G9" i="176" s="1"/>
  <c r="G10" i="176" s="1"/>
  <c r="G11" i="176" s="1"/>
  <c r="G12" i="176" s="1"/>
  <c r="G13" i="176" s="1"/>
  <c r="G14" i="176" s="1"/>
  <c r="G15" i="176" s="1"/>
  <c r="G16" i="176" s="1"/>
  <c r="G17" i="176" s="1"/>
  <c r="G18" i="176" s="1"/>
  <c r="G19" i="176" s="1"/>
  <c r="G20" i="176" s="1"/>
  <c r="G21" i="176" s="1"/>
  <c r="G22" i="176" s="1"/>
  <c r="G23" i="176" s="1"/>
  <c r="G24" i="176" s="1"/>
  <c r="G25" i="176" s="1"/>
  <c r="G26" i="176" s="1"/>
  <c r="G27" i="176" s="1"/>
  <c r="G28" i="176" s="1"/>
  <c r="G29" i="176" s="1"/>
  <c r="G30" i="176" s="1"/>
  <c r="G31" i="176" s="1"/>
  <c r="G32" i="176" s="1"/>
  <c r="G33" i="176" s="1"/>
  <c r="G34" i="176" s="1"/>
  <c r="G35" i="176" s="1"/>
  <c r="G36" i="176" s="1"/>
  <c r="G37" i="176" s="1"/>
  <c r="G38" i="176" s="1"/>
  <c r="G39" i="176" s="1"/>
  <c r="G40" i="176" s="1"/>
  <c r="G41" i="176" s="1"/>
  <c r="G42" i="176" s="1"/>
  <c r="G43" i="176" s="1"/>
  <c r="G44" i="176" s="1"/>
  <c r="G45" i="176" s="1"/>
  <c r="G46" i="176" s="1"/>
  <c r="G47" i="176" s="1"/>
  <c r="G48" i="176" s="1"/>
  <c r="G49" i="176" s="1"/>
  <c r="G50" i="176" s="1"/>
  <c r="G51" i="176" s="1"/>
  <c r="G52" i="176" s="1"/>
  <c r="G54" i="176"/>
  <c r="G6" i="175" s="1"/>
  <c r="M7" i="176"/>
  <c r="M8" i="176" s="1"/>
  <c r="M9" i="176" s="1"/>
  <c r="M10" i="176" s="1"/>
  <c r="M11" i="176" s="1"/>
  <c r="M12" i="176" s="1"/>
  <c r="M13" i="176" s="1"/>
  <c r="M14" i="176" s="1"/>
  <c r="M15" i="176" s="1"/>
  <c r="M16" i="176" s="1"/>
  <c r="M17" i="176" s="1"/>
  <c r="M18" i="176" s="1"/>
  <c r="M19" i="176" s="1"/>
  <c r="M20" i="176" s="1"/>
  <c r="M21" i="176" s="1"/>
  <c r="M22" i="176" s="1"/>
  <c r="M23" i="176" s="1"/>
  <c r="M24" i="176" s="1"/>
  <c r="M25" i="176" s="1"/>
  <c r="M26" i="176" s="1"/>
  <c r="M27" i="176" s="1"/>
  <c r="M28" i="176" s="1"/>
  <c r="M29" i="176" s="1"/>
  <c r="M30" i="176" s="1"/>
  <c r="M31" i="176" s="1"/>
  <c r="M32" i="176" s="1"/>
  <c r="M33" i="176" s="1"/>
  <c r="M34" i="176" s="1"/>
  <c r="M35" i="176" s="1"/>
  <c r="M36" i="176" s="1"/>
  <c r="M37" i="176" s="1"/>
  <c r="M38" i="176" s="1"/>
  <c r="M39" i="176" s="1"/>
  <c r="M40" i="176" s="1"/>
  <c r="M41" i="176" s="1"/>
  <c r="M42" i="176" s="1"/>
  <c r="M43" i="176" s="1"/>
  <c r="M44" i="176" s="1"/>
  <c r="M45" i="176" s="1"/>
  <c r="M46" i="176" s="1"/>
  <c r="M47" i="176" s="1"/>
  <c r="M48" i="176" s="1"/>
  <c r="M49" i="176" s="1"/>
  <c r="M50" i="176" s="1"/>
  <c r="M51" i="176" s="1"/>
  <c r="M52" i="176" s="1"/>
  <c r="M54" i="176"/>
  <c r="M6" i="175" s="1"/>
  <c r="P54" i="152"/>
  <c r="W54" i="152"/>
  <c r="B14" i="161" s="1"/>
  <c r="AR54" i="152"/>
  <c r="B55" i="161" s="1"/>
  <c r="Y54" i="152"/>
  <c r="B16" i="161" s="1"/>
  <c r="AT54" i="152"/>
  <c r="AK54" i="152"/>
  <c r="B38" i="161" s="1"/>
  <c r="B37" i="161" s="1"/>
  <c r="AS54" i="152"/>
  <c r="B56" i="161" s="1"/>
  <c r="T54" i="152"/>
  <c r="B8" i="161" s="1"/>
  <c r="AA54" i="152"/>
  <c r="B21" i="161" s="1"/>
  <c r="AE54" i="152"/>
  <c r="B25" i="161" s="1"/>
  <c r="AI54" i="152"/>
  <c r="B29" i="161" s="1"/>
  <c r="AN54" i="152"/>
  <c r="B45" i="161" s="1"/>
  <c r="AL54" i="152"/>
  <c r="B43" i="161" s="1"/>
  <c r="AQ54" i="152"/>
  <c r="B48" i="161" s="1"/>
  <c r="AP54" i="152"/>
  <c r="S54" i="152"/>
  <c r="AO54" i="152"/>
  <c r="B46" i="161" s="1"/>
  <c r="U54" i="152"/>
  <c r="B12" i="161" s="1"/>
  <c r="AH54" i="152"/>
  <c r="B28" i="161" s="1"/>
  <c r="R54" i="152"/>
  <c r="B6" i="161" s="1"/>
  <c r="B4" i="161" s="1"/>
  <c r="AG54" i="152"/>
  <c r="B27" i="161" s="1"/>
  <c r="AM54" i="152"/>
  <c r="B44" i="161" s="1"/>
  <c r="Z54" i="152"/>
  <c r="B20" i="161" s="1"/>
  <c r="AC54" i="152"/>
  <c r="B23" i="161" s="1"/>
  <c r="V54" i="152"/>
  <c r="B13" i="161" s="1"/>
  <c r="AD54" i="152"/>
  <c r="B24" i="161" s="1"/>
  <c r="X54" i="152"/>
  <c r="B15" i="161" s="1"/>
  <c r="AF54" i="152"/>
  <c r="B26" i="161" s="1"/>
  <c r="AJ54" i="152"/>
  <c r="B30" i="161" s="1"/>
  <c r="G28" i="43"/>
  <c r="O54" i="152"/>
  <c r="B19" i="161" l="1"/>
  <c r="B54" i="161"/>
  <c r="B11" i="161"/>
  <c r="M7" i="175"/>
  <c r="M8" i="175" s="1"/>
  <c r="M9" i="175" s="1"/>
  <c r="M10" i="175" s="1"/>
  <c r="M11" i="175" s="1"/>
  <c r="M12" i="175" s="1"/>
  <c r="M13" i="175" s="1"/>
  <c r="M14" i="175" s="1"/>
  <c r="M15" i="175" s="1"/>
  <c r="M16" i="175" s="1"/>
  <c r="M17" i="175" s="1"/>
  <c r="M18" i="175" s="1"/>
  <c r="M19" i="175" s="1"/>
  <c r="M20" i="175" s="1"/>
  <c r="M21" i="175" s="1"/>
  <c r="M22" i="175" s="1"/>
  <c r="M23" i="175" s="1"/>
  <c r="M24" i="175" s="1"/>
  <c r="M25" i="175" s="1"/>
  <c r="M26" i="175" s="1"/>
  <c r="M27" i="175" s="1"/>
  <c r="M28" i="175" s="1"/>
  <c r="M29" i="175" s="1"/>
  <c r="M30" i="175" s="1"/>
  <c r="M31" i="175" s="1"/>
  <c r="M32" i="175" s="1"/>
  <c r="M33" i="175" s="1"/>
  <c r="M34" i="175" s="1"/>
  <c r="M35" i="175" s="1"/>
  <c r="M36" i="175" s="1"/>
  <c r="M37" i="175" s="1"/>
  <c r="M38" i="175" s="1"/>
  <c r="M39" i="175" s="1"/>
  <c r="M40" i="175" s="1"/>
  <c r="M41" i="175" s="1"/>
  <c r="M42" i="175" s="1"/>
  <c r="M43" i="175" s="1"/>
  <c r="M44" i="175" s="1"/>
  <c r="M45" i="175" s="1"/>
  <c r="M46" i="175" s="1"/>
  <c r="M47" i="175" s="1"/>
  <c r="M48" i="175" s="1"/>
  <c r="M49" i="175" s="1"/>
  <c r="M50" i="175" s="1"/>
  <c r="M51" i="175" s="1"/>
  <c r="M52" i="175" s="1"/>
  <c r="M54" i="175"/>
  <c r="M6" i="174" s="1"/>
  <c r="G7" i="175"/>
  <c r="G8" i="175" s="1"/>
  <c r="G9" i="175" s="1"/>
  <c r="G10" i="175" s="1"/>
  <c r="G11" i="175" s="1"/>
  <c r="G12" i="175" s="1"/>
  <c r="G13" i="175" s="1"/>
  <c r="G14" i="175" s="1"/>
  <c r="G15" i="175" s="1"/>
  <c r="G16" i="175" s="1"/>
  <c r="G17" i="175" s="1"/>
  <c r="G18" i="175" s="1"/>
  <c r="G19" i="175" s="1"/>
  <c r="G20" i="175" s="1"/>
  <c r="G21" i="175" s="1"/>
  <c r="G22" i="175" s="1"/>
  <c r="G23" i="175" s="1"/>
  <c r="G24" i="175" s="1"/>
  <c r="G25" i="175" s="1"/>
  <c r="G26" i="175" s="1"/>
  <c r="G27" i="175" s="1"/>
  <c r="G28" i="175" s="1"/>
  <c r="G29" i="175" s="1"/>
  <c r="G30" i="175" s="1"/>
  <c r="G31" i="175" s="1"/>
  <c r="G32" i="175" s="1"/>
  <c r="G33" i="175" s="1"/>
  <c r="G34" i="175" s="1"/>
  <c r="G35" i="175" s="1"/>
  <c r="G36" i="175" s="1"/>
  <c r="G37" i="175" s="1"/>
  <c r="G38" i="175" s="1"/>
  <c r="G39" i="175" s="1"/>
  <c r="G40" i="175" s="1"/>
  <c r="G41" i="175" s="1"/>
  <c r="G42" i="175" s="1"/>
  <c r="G43" i="175" s="1"/>
  <c r="G44" i="175" s="1"/>
  <c r="G45" i="175" s="1"/>
  <c r="G46" i="175" s="1"/>
  <c r="G47" i="175" s="1"/>
  <c r="G48" i="175" s="1"/>
  <c r="G49" i="175" s="1"/>
  <c r="G50" i="175" s="1"/>
  <c r="G51" i="175" s="1"/>
  <c r="G52" i="175" s="1"/>
  <c r="G54" i="175"/>
  <c r="G6" i="174" s="1"/>
  <c r="D26" i="43"/>
  <c r="D24" i="43" s="1"/>
  <c r="F6" i="161"/>
  <c r="B47" i="161"/>
  <c r="B42" i="161" s="1"/>
  <c r="B66" i="161" l="1"/>
  <c r="B73" i="161" s="1"/>
  <c r="G7" i="174"/>
  <c r="G8" i="174" s="1"/>
  <c r="G9" i="174" s="1"/>
  <c r="G10" i="174" s="1"/>
  <c r="G11" i="174" s="1"/>
  <c r="G12" i="174" s="1"/>
  <c r="G13" i="174" s="1"/>
  <c r="G14" i="174" s="1"/>
  <c r="G15" i="174" s="1"/>
  <c r="G16" i="174" s="1"/>
  <c r="G17" i="174" s="1"/>
  <c r="G18" i="174" s="1"/>
  <c r="G19" i="174" s="1"/>
  <c r="G20" i="174" s="1"/>
  <c r="G21" i="174" s="1"/>
  <c r="G22" i="174" s="1"/>
  <c r="G23" i="174" s="1"/>
  <c r="G24" i="174" s="1"/>
  <c r="G25" i="174" s="1"/>
  <c r="G26" i="174" s="1"/>
  <c r="G27" i="174" s="1"/>
  <c r="G28" i="174" s="1"/>
  <c r="G29" i="174" s="1"/>
  <c r="G30" i="174" s="1"/>
  <c r="G31" i="174" s="1"/>
  <c r="G32" i="174" s="1"/>
  <c r="G33" i="174" s="1"/>
  <c r="G34" i="174" s="1"/>
  <c r="G35" i="174" s="1"/>
  <c r="G36" i="174" s="1"/>
  <c r="G37" i="174" s="1"/>
  <c r="G38" i="174" s="1"/>
  <c r="G39" i="174" s="1"/>
  <c r="G40" i="174" s="1"/>
  <c r="G41" i="174" s="1"/>
  <c r="G42" i="174" s="1"/>
  <c r="G43" i="174" s="1"/>
  <c r="G44" i="174" s="1"/>
  <c r="G45" i="174" s="1"/>
  <c r="G46" i="174" s="1"/>
  <c r="G47" i="174" s="1"/>
  <c r="G48" i="174" s="1"/>
  <c r="G49" i="174" s="1"/>
  <c r="G50" i="174" s="1"/>
  <c r="G51" i="174" s="1"/>
  <c r="G52" i="174" s="1"/>
  <c r="G54" i="174"/>
  <c r="F4" i="161"/>
  <c r="F66" i="161" s="1"/>
  <c r="F73" i="161" s="1"/>
  <c r="M7" i="174"/>
  <c r="M8" i="174" s="1"/>
  <c r="M9" i="174" s="1"/>
  <c r="M10" i="174" s="1"/>
  <c r="M11" i="174" s="1"/>
  <c r="M12" i="174" s="1"/>
  <c r="M13" i="174" s="1"/>
  <c r="M14" i="174" s="1"/>
  <c r="M15" i="174" s="1"/>
  <c r="M16" i="174" s="1"/>
  <c r="M17" i="174" s="1"/>
  <c r="M18" i="174" s="1"/>
  <c r="M19" i="174" s="1"/>
  <c r="M20" i="174" s="1"/>
  <c r="M21" i="174" s="1"/>
  <c r="M22" i="174" s="1"/>
  <c r="M23" i="174" s="1"/>
  <c r="M24" i="174" s="1"/>
  <c r="M25" i="174" s="1"/>
  <c r="M26" i="174" s="1"/>
  <c r="M27" i="174" s="1"/>
  <c r="M28" i="174" s="1"/>
  <c r="M29" i="174" s="1"/>
  <c r="M30" i="174" s="1"/>
  <c r="M31" i="174" s="1"/>
  <c r="M32" i="174" s="1"/>
  <c r="M33" i="174" s="1"/>
  <c r="M34" i="174" s="1"/>
  <c r="M35" i="174" s="1"/>
  <c r="M36" i="174" s="1"/>
  <c r="M37" i="174" s="1"/>
  <c r="M38" i="174" s="1"/>
  <c r="M39" i="174" s="1"/>
  <c r="M40" i="174" s="1"/>
  <c r="M41" i="174" s="1"/>
  <c r="M42" i="174" s="1"/>
  <c r="M43" i="174" s="1"/>
  <c r="M44" i="174" s="1"/>
  <c r="M45" i="174" s="1"/>
  <c r="M46" i="174" s="1"/>
  <c r="M47" i="174" s="1"/>
  <c r="M48" i="174" s="1"/>
  <c r="M49" i="174" s="1"/>
  <c r="M50" i="174" s="1"/>
  <c r="M51" i="174" s="1"/>
  <c r="M52" i="174" s="1"/>
  <c r="M54" i="174"/>
  <c r="M6" i="152" s="1"/>
  <c r="B74" i="161" l="1"/>
  <c r="G12" i="43" s="1"/>
  <c r="F74" i="161" l="1"/>
  <c r="G13" i="43" s="1"/>
  <c r="G11" i="43" s="1"/>
  <c r="G6" i="43" s="1"/>
  <c r="M54" i="152" l="1"/>
  <c r="D32" i="43" s="1"/>
  <c r="G54" i="152" l="1"/>
  <c r="G7" i="152"/>
  <c r="G8" i="152" s="1"/>
  <c r="G9" i="152" s="1"/>
  <c r="G10" i="152" s="1"/>
  <c r="G11" i="152" s="1"/>
  <c r="G12" i="152" s="1"/>
  <c r="G13" i="152" s="1"/>
  <c r="G14" i="152" s="1"/>
  <c r="G15" i="152" s="1"/>
  <c r="G16" i="152" s="1"/>
  <c r="G17" i="152" s="1"/>
  <c r="G18" i="152" s="1"/>
  <c r="G19" i="152" s="1"/>
  <c r="G20" i="152" s="1"/>
  <c r="G21" i="152" s="1"/>
  <c r="G22" i="152" s="1"/>
  <c r="G23" i="152" s="1"/>
  <c r="G24" i="152" s="1"/>
  <c r="G25" i="152" s="1"/>
  <c r="G26" i="152" s="1"/>
  <c r="G27" i="152" s="1"/>
  <c r="G28" i="152" s="1"/>
  <c r="G29" i="152" s="1"/>
  <c r="G30" i="152" s="1"/>
  <c r="G31" i="152" s="1"/>
  <c r="G32" i="152" s="1"/>
  <c r="G33" i="152" s="1"/>
  <c r="G34" i="152" s="1"/>
  <c r="G35" i="152" s="1"/>
  <c r="G36" i="152" s="1"/>
  <c r="G37" i="152" s="1"/>
  <c r="G38" i="152" s="1"/>
  <c r="G39" i="152" s="1"/>
  <c r="G40" i="152" s="1"/>
  <c r="G41" i="152" s="1"/>
  <c r="G42" i="152" s="1"/>
  <c r="G43" i="152" s="1"/>
  <c r="G44" i="152" s="1"/>
  <c r="G45" i="152" s="1"/>
  <c r="G46" i="152" s="1"/>
  <c r="G47" i="152" s="1"/>
  <c r="G48" i="152" s="1"/>
  <c r="G49" i="152" s="1"/>
  <c r="G50" i="152" s="1"/>
  <c r="G51" i="152" s="1"/>
  <c r="G52" i="152" s="1"/>
  <c r="M7" i="152"/>
  <c r="M8" i="152" s="1"/>
  <c r="M9" i="152" s="1"/>
  <c r="M10" i="152" s="1"/>
  <c r="M11" i="152" s="1"/>
  <c r="M12" i="152" s="1"/>
  <c r="M13" i="152" s="1"/>
  <c r="M14" i="152" s="1"/>
  <c r="M15" i="152" s="1"/>
  <c r="M16" i="152" s="1"/>
  <c r="M17" i="152" s="1"/>
  <c r="M18" i="152" s="1"/>
  <c r="M19" i="152" s="1"/>
  <c r="M20" i="152" s="1"/>
  <c r="M21" i="152" s="1"/>
  <c r="M22" i="152" s="1"/>
  <c r="M23" i="152" s="1"/>
  <c r="M24" i="152" s="1"/>
  <c r="M25" i="152" s="1"/>
  <c r="M26" i="152" s="1"/>
  <c r="M27" i="152" s="1"/>
  <c r="M28" i="152" s="1"/>
  <c r="M29" i="152" s="1"/>
  <c r="M30" i="152" s="1"/>
  <c r="M31" i="152" s="1"/>
  <c r="M32" i="152" s="1"/>
  <c r="M33" i="152" s="1"/>
  <c r="M34" i="152" s="1"/>
  <c r="M35" i="152" s="1"/>
  <c r="M36" i="152" s="1"/>
  <c r="M37" i="152" s="1"/>
  <c r="M38" i="152" s="1"/>
  <c r="M39" i="152" s="1"/>
  <c r="M40" i="152" s="1"/>
  <c r="M41" i="152" s="1"/>
  <c r="M42" i="152" s="1"/>
  <c r="M43" i="152" s="1"/>
  <c r="M44" i="152" s="1"/>
  <c r="M45" i="152" s="1"/>
  <c r="M46" i="152" s="1"/>
  <c r="M47" i="152" s="1"/>
  <c r="M48" i="152" s="1"/>
  <c r="M49" i="152" s="1"/>
  <c r="M50" i="152" s="1"/>
  <c r="M51" i="152" s="1"/>
  <c r="M52" i="152" s="1"/>
  <c r="D33" i="43" l="1"/>
  <c r="G34" i="43"/>
  <c r="G33" i="43" s="1"/>
  <c r="G24" i="43" l="1"/>
  <c r="G40" i="43" s="1"/>
  <c r="D31" i="43"/>
  <c r="D22" i="43" s="1"/>
  <c r="D40" i="43" s="1"/>
</calcChain>
</file>

<file path=xl/sharedStrings.xml><?xml version="1.0" encoding="utf-8"?>
<sst xmlns="http://schemas.openxmlformats.org/spreadsheetml/2006/main" count="1268" uniqueCount="324">
  <si>
    <t>DATE</t>
  </si>
  <si>
    <t>LIBELLE</t>
  </si>
  <si>
    <t>BANQUE</t>
  </si>
  <si>
    <t>CHARGES</t>
  </si>
  <si>
    <t>PRODUITS</t>
  </si>
  <si>
    <t>SOLDE</t>
  </si>
  <si>
    <t>CUMUL</t>
  </si>
  <si>
    <t>COMPTE DE RÉSULTAT OU COMPTE D'EXPLOITATION</t>
  </si>
  <si>
    <t>PASSIF</t>
  </si>
  <si>
    <t>DEPENSES</t>
  </si>
  <si>
    <t>MONTANT</t>
  </si>
  <si>
    <t>RECETTES</t>
  </si>
  <si>
    <t>60 Achats</t>
  </si>
  <si>
    <t>Achats non stockés de matières et fournitures</t>
  </si>
  <si>
    <t>Fournitures non stockables (eau, énergie)</t>
  </si>
  <si>
    <t>Fournitures d'entretien et de petit équipement</t>
  </si>
  <si>
    <t>Fournitures administratives</t>
  </si>
  <si>
    <t>61 Services extérieurs</t>
  </si>
  <si>
    <t>Location mobilières et immobilières</t>
  </si>
  <si>
    <t>Documentation</t>
  </si>
  <si>
    <t>62 Autres services extérieurs</t>
  </si>
  <si>
    <t>Frais postaux et télécommunication</t>
  </si>
  <si>
    <t>Services bancaires</t>
  </si>
  <si>
    <t>63 Impôts et taxes</t>
  </si>
  <si>
    <t>64 Charges de personnel</t>
  </si>
  <si>
    <t>65 Autres charges de gestion courante</t>
  </si>
  <si>
    <t>67 Charges exceptionnelles</t>
  </si>
  <si>
    <t xml:space="preserve">68 Dotation aux amortissements, </t>
  </si>
  <si>
    <t>provisions et engagements</t>
  </si>
  <si>
    <t>Dotations aux amortissements</t>
  </si>
  <si>
    <t xml:space="preserve">87   Contributions </t>
  </si>
  <si>
    <t>volontaires en nature</t>
  </si>
  <si>
    <t>TOTAL DES PRODUITS</t>
  </si>
  <si>
    <t>Signature du représentant légal</t>
  </si>
  <si>
    <t>ACTIF</t>
  </si>
  <si>
    <t>RUBRIQUES</t>
  </si>
  <si>
    <t>ACTIF IMMOBILISE</t>
  </si>
  <si>
    <t>IMMOBILISATIONS CORPORELLES</t>
  </si>
  <si>
    <t>FOND ASSOCIATIF</t>
  </si>
  <si>
    <t>Fond associatif</t>
  </si>
  <si>
    <t>RÉSULTAT DE L'EXERCICE</t>
  </si>
  <si>
    <t>SUBVENTION D'INVESTISSEMENT</t>
  </si>
  <si>
    <t>IMMOBILISATIONS FINANCIÈRES</t>
  </si>
  <si>
    <t>Prêt</t>
  </si>
  <si>
    <t>Autres emprunt</t>
  </si>
  <si>
    <t>Dépôts et cautionnement versés</t>
  </si>
  <si>
    <t>Découvert bancaire</t>
  </si>
  <si>
    <t>ACTIF CIRCULANT</t>
  </si>
  <si>
    <t>DETTES SOCIALES, FISCALES, DIVERS</t>
  </si>
  <si>
    <t>CRÉANCES</t>
  </si>
  <si>
    <t>État et collectivités</t>
  </si>
  <si>
    <t>TRÉSORERIE ET DIVERS</t>
  </si>
  <si>
    <t>Banque</t>
  </si>
  <si>
    <t>Charges constatées d'avance</t>
  </si>
  <si>
    <t>Produits constatés d'avance</t>
  </si>
  <si>
    <t>TOTAL GÉNÉRAL</t>
  </si>
  <si>
    <t xml:space="preserve">BILAN  </t>
  </si>
  <si>
    <t>LIVRET</t>
  </si>
  <si>
    <t>N° CH</t>
  </si>
  <si>
    <t>Produits financiers</t>
  </si>
  <si>
    <t>Dons</t>
  </si>
  <si>
    <t>Cotisations</t>
  </si>
  <si>
    <t xml:space="preserve">Presta-tions    </t>
  </si>
  <si>
    <t xml:space="preserve">Cotisa-tions  </t>
  </si>
  <si>
    <t xml:space="preserve">Frais bancaires </t>
  </si>
  <si>
    <t xml:space="preserve">Honoraires autres           </t>
  </si>
  <si>
    <t xml:space="preserve">Honoraires comptabilité </t>
  </si>
  <si>
    <t xml:space="preserve">Publica-tion    </t>
  </si>
  <si>
    <t xml:space="preserve">Assurance       </t>
  </si>
  <si>
    <t xml:space="preserve">Transport       </t>
  </si>
  <si>
    <t>Rémunérations honoraires compta</t>
  </si>
  <si>
    <t xml:space="preserve">Fourn.  d'ent. - Petit équip.       </t>
  </si>
  <si>
    <t xml:space="preserve">Location </t>
  </si>
  <si>
    <t xml:space="preserve">Formation      </t>
  </si>
  <si>
    <t>Sous-traitance générale (informatique)</t>
  </si>
  <si>
    <t xml:space="preserve">Subventions </t>
  </si>
  <si>
    <t>Rémunérations honoraires autres</t>
  </si>
  <si>
    <t>70 Rémunération des services</t>
  </si>
  <si>
    <t>74 Subventions d'exploitation</t>
  </si>
  <si>
    <t>75 Autres produits de gestion</t>
  </si>
  <si>
    <t>76 Produits financiers</t>
  </si>
  <si>
    <t>77 Produits exceptionnels</t>
  </si>
  <si>
    <t>79 Transfert de charges</t>
  </si>
  <si>
    <t xml:space="preserve">TOTAL DES CHARGES </t>
  </si>
  <si>
    <t>Dotations aux provisions</t>
  </si>
  <si>
    <t>Missions et réceptions</t>
  </si>
  <si>
    <t>Colloques</t>
  </si>
  <si>
    <t>78 Reprise sur provision</t>
  </si>
  <si>
    <t>Autres charges de personnel C.P.</t>
  </si>
  <si>
    <t>Personnel détaché</t>
  </si>
  <si>
    <t>Transport personnel détaché</t>
  </si>
  <si>
    <t>Mutuelle</t>
  </si>
  <si>
    <t>Divers</t>
  </si>
  <si>
    <t>TOTAUX</t>
  </si>
  <si>
    <t>Tickets resto</t>
  </si>
  <si>
    <t>Règlement Tickets resto</t>
  </si>
  <si>
    <t>Règlement Mutuelle</t>
  </si>
  <si>
    <t>Transport pers. détaché</t>
  </si>
  <si>
    <t>Télépho.
Affranchis.</t>
  </si>
  <si>
    <t>Mission Réception</t>
  </si>
  <si>
    <t xml:space="preserve">F.
bureau </t>
  </si>
  <si>
    <t>64 - Charges sociales</t>
  </si>
  <si>
    <t>Charges sociales URSSAF</t>
  </si>
  <si>
    <t>Médecine du travail</t>
  </si>
  <si>
    <t>Charges sur CP</t>
  </si>
  <si>
    <t>Docu-menta-tion</t>
  </si>
  <si>
    <t xml:space="preserve">Divers </t>
  </si>
  <si>
    <t xml:space="preserve">Rbt </t>
  </si>
  <si>
    <t>Formation (participation)</t>
  </si>
  <si>
    <t>Charges sociales Retraite</t>
  </si>
  <si>
    <t>MAIF</t>
  </si>
  <si>
    <t>Règlement URSSAF</t>
  </si>
  <si>
    <t>Règlement Chorum</t>
  </si>
  <si>
    <t>Règlement Retraite</t>
  </si>
  <si>
    <t>Rémunérations de personnel</t>
  </si>
  <si>
    <t>Charges sociales Prévoyance</t>
  </si>
  <si>
    <t>Total 2019</t>
  </si>
  <si>
    <t>Frais virements</t>
  </si>
  <si>
    <t xml:space="preserve">Maintenance </t>
  </si>
  <si>
    <t>Salaires nets ou bruts</t>
  </si>
  <si>
    <t>SOLDE DEC ANNEE PRECEDENTE</t>
  </si>
  <si>
    <t>On règle ce que l'on me doit</t>
  </si>
  <si>
    <t>Fourni-tures -Energie</t>
  </si>
  <si>
    <t>Produits à recevoir - on me doit de l'argent</t>
  </si>
  <si>
    <t>Produits reçus - on ne me doit plus rien</t>
  </si>
  <si>
    <t>N° 
Compte</t>
  </si>
  <si>
    <t>En comptabilité, la ressource est à droite en crédit, et ce que j'en fais est à gauche en débit.</t>
  </si>
  <si>
    <t xml:space="preserve">Vous pouvez rajouter toutes les lignes et toutes les colonnes que vous voulez, </t>
  </si>
  <si>
    <t>- pour les lignes, il faut bien sur les rajouter avant la 1ère ligne de totaux,</t>
  </si>
  <si>
    <t>- pour les colonnes, il faut les rajouter avant la colonne à motif, à la fin du tableau.</t>
  </si>
  <si>
    <t>Virement banque vers livret</t>
  </si>
  <si>
    <t>Virement livret vers banque</t>
  </si>
  <si>
    <t xml:space="preserve">Dettes à payer - Je dois de l'argent         </t>
  </si>
  <si>
    <t xml:space="preserve">Dettes payées - j'ai payé ce que je dois    </t>
  </si>
  <si>
    <t>Compte de tiers - Compte de bilan</t>
  </si>
  <si>
    <t>N° DE RELEVE --- JANV</t>
  </si>
  <si>
    <t>N° DE RELEVE --- DEC.</t>
  </si>
  <si>
    <t>Pour enregistrer la comptabilité :</t>
  </si>
  <si>
    <t>- Si par erreur, vous mettez le montant dans les deux colonnes, il s'inscrit "Faux" dans la colonne correspondante</t>
  </si>
  <si>
    <t>Du coup, il suffit de faire le solde des deux colonnes 401000 pour savoir ce qu'il reste en dette</t>
  </si>
  <si>
    <t>- Pour un produit, il faut aussi mettre l'intitulé en colonne C et le N° de compte en colonne D (colonnes AQ à AW)</t>
  </si>
  <si>
    <t>Il y a trois soldes, le solde en début de mois qui reprend le solde cumulé du mois précédent, le solde mensuel en fin de mois et le solde cumulé (en rouge) en fin de mois.</t>
  </si>
  <si>
    <t>Tous les comptes de bilan (classes de 1 à 5) se reportent d'année en année. Tous les comptes du comptes de résultat (classes 6 et 7) recommencent à zéro chaque année.</t>
  </si>
  <si>
    <t>En janvier, à la place du 1er solde de la banque inscrit en rouge en début de mois, il faut reporter le solde cumulé du mois de décembre de l'année précédente</t>
  </si>
  <si>
    <t>Les autres mois, le report du solde est calculé automatiquement par les formules.</t>
  </si>
  <si>
    <t>- Pour une charge, il faut mettre l'intitulé en colonne C et le N° de compte en colonne D. Les N° de compte sont inscrits en haut des colonnes (de O à AP)</t>
  </si>
  <si>
    <r>
      <t xml:space="preserve">- Si c'est une charge qui reste à payer, il faut mettre le montant en colonne </t>
    </r>
    <r>
      <rPr>
        <b/>
        <i/>
        <sz val="10"/>
        <rFont val="Arial"/>
        <family val="2"/>
      </rPr>
      <t>N - 401000 - Dettes à payer</t>
    </r>
    <r>
      <rPr>
        <sz val="10"/>
        <rFont val="Arial"/>
        <family val="2"/>
      </rPr>
      <t>, le montant se reporte de la même manière</t>
    </r>
  </si>
  <si>
    <t xml:space="preserve">Vous pouvez rajouter autant de lignes que vous voulez, pensez à y mettre le solde de chaque colonne correspondante </t>
  </si>
  <si>
    <t>Vous pouvez rajouter les numéros de compte aux intitulés</t>
  </si>
  <si>
    <t>Les totaux, l'excédent ou la perte se calculent automatiquement</t>
  </si>
  <si>
    <t>Aucune cellule n'est bloquée, attention de ne pas les effacer</t>
  </si>
  <si>
    <t>…………</t>
  </si>
  <si>
    <t>……………</t>
  </si>
  <si>
    <t>Impôts et taxes sur rémunérations- Taxe/sal.</t>
  </si>
  <si>
    <t>Autres impôts et taxes - Formation Prof.</t>
  </si>
  <si>
    <t>………………..</t>
  </si>
  <si>
    <t>……</t>
  </si>
  <si>
    <t>86  Emplois des contributions volontaires</t>
  </si>
  <si>
    <t>en nature</t>
  </si>
  <si>
    <t>………………</t>
  </si>
  <si>
    <t xml:space="preserve">TOTAUX </t>
  </si>
  <si>
    <t xml:space="preserve">EXCEDENT = </t>
  </si>
  <si>
    <t>PERTE =</t>
  </si>
  <si>
    <t>Résultat de l'exercice (Perte - Déficit)</t>
  </si>
  <si>
    <t>Résultat de l'exercice (Excédent)</t>
  </si>
  <si>
    <t>EMPRUNTS &amp; DETTES FINAN.DIVERS</t>
  </si>
  <si>
    <t>Réparation ordinateur</t>
  </si>
  <si>
    <t>Notification subvention exploitation (je ne l'ai pas reçue)</t>
  </si>
  <si>
    <t>On me doit de l'argent pour une prestation</t>
  </si>
  <si>
    <t>- Usagers</t>
  </si>
  <si>
    <t>Créances diverses :</t>
  </si>
  <si>
    <t>Livret</t>
  </si>
  <si>
    <t>Placement</t>
  </si>
  <si>
    <t>PROVISIONS</t>
  </si>
  <si>
    <t>Dettes sociales</t>
  </si>
  <si>
    <t>FONDS PROPRES</t>
  </si>
  <si>
    <t>FONDS DEDIES</t>
  </si>
  <si>
    <t>DETTES</t>
  </si>
  <si>
    <t>COMPTES DE REGULARISATION</t>
  </si>
  <si>
    <t>VALEUR D'ACHAT</t>
  </si>
  <si>
    <t>AMORTISSEMENT</t>
  </si>
  <si>
    <t>Le Bilan</t>
  </si>
  <si>
    <t>Le Compte de résultat :</t>
  </si>
  <si>
    <t xml:space="preserve">- le solde des comptes 40 en passif </t>
  </si>
  <si>
    <t>- le solde des comptes 41 en actif.</t>
  </si>
  <si>
    <t>- le solde de la caisse s'il y en a</t>
  </si>
  <si>
    <t>- le solde du livret ou placement</t>
  </si>
  <si>
    <r>
      <t xml:space="preserve">- le solde de la banque en </t>
    </r>
    <r>
      <rPr>
        <b/>
        <sz val="10"/>
        <rFont val="Arial"/>
        <family val="2"/>
      </rPr>
      <t xml:space="preserve">actif </t>
    </r>
    <r>
      <rPr>
        <sz val="10"/>
        <rFont val="Arial"/>
        <family val="2"/>
      </rPr>
      <t xml:space="preserve">s'il y a de l'argent à la banque, en </t>
    </r>
    <r>
      <rPr>
        <b/>
        <sz val="10"/>
        <rFont val="Arial"/>
        <family val="2"/>
      </rPr>
      <t xml:space="preserve">passif </t>
    </r>
    <r>
      <rPr>
        <sz val="10"/>
        <rFont val="Arial"/>
        <family val="2"/>
      </rPr>
      <t>s'il y a un découvert</t>
    </r>
  </si>
  <si>
    <t xml:space="preserve">Ne pas oublier les autres classes, s'il y en a. </t>
  </si>
  <si>
    <t>- le résultat (excédent ou perte) obtenu par le compte de résultat.</t>
  </si>
  <si>
    <t>Petit rappel</t>
  </si>
  <si>
    <t>Sur le tableur, les colonnes de la banque tiennent compte de ce principe, ainsi que les colonnes de tiers (Fournisseurs - ce que je dois, … Créance - ce que l'on me doit, ...)</t>
  </si>
  <si>
    <t>CREDIT
(Dépense-Charge)</t>
  </si>
  <si>
    <t>DEBIT
(Recette-
Produit)</t>
  </si>
  <si>
    <t>Inscription colloque non payée</t>
  </si>
  <si>
    <t>Ramettes dûes à mon fournisseur
(je ne l'ai pas payé)</t>
  </si>
  <si>
    <t>Frais bancaires</t>
  </si>
  <si>
    <t>Je paye mon fournisseur 
pour la ramette</t>
  </si>
  <si>
    <t>Total mensuel</t>
  </si>
  <si>
    <t xml:space="preserve">Total mensuel </t>
  </si>
  <si>
    <t>Si vous rajouter des colonnes et des lignes, il faut mettre les formules sur les nouvelles lignes ou nouvelles colonnes. Il suffit de faire un copier-coller des lignes au dessus.</t>
  </si>
  <si>
    <t>Par contre les cellules sont verrouillées afin de ne pas risquer de les effacer, mais il n'y a pas de code, il est facile de déverrouiller la feuille pour faire les modifications 
(Déverrouiller : onglet révision, ôter la protection de la feuille. Verrouiller : Protéger la feuille, OK)</t>
  </si>
  <si>
    <t>Si vous tenez juste une comptabilité de trésorerie, vous risquez d'être perdu puisque les dépenses sur le relevé de banque sont en débit et les recettes en crédit. J'ai donc inscrit Dépenses-Charges sous Crédit et Recettes-Produits sous Débit.</t>
  </si>
  <si>
    <t>SOLDE MOIS PRECEDENT</t>
  </si>
  <si>
    <t>Colonnes à remplir</t>
  </si>
  <si>
    <t>Colonne à remplir</t>
  </si>
  <si>
    <t>DEBIT 
Recette</t>
  </si>
  <si>
    <t>CREDIT 
Dépenses</t>
  </si>
  <si>
    <t>Revenus placement</t>
  </si>
  <si>
    <t>Immobilisa-tion (dépenses)</t>
  </si>
  <si>
    <t>Emprunt
(recette)</t>
  </si>
  <si>
    <t>Colonnes dépenses ou dette à payer</t>
  </si>
  <si>
    <t>Colonnes recettes ou produits à recevoir</t>
  </si>
  <si>
    <t>- le solde des immobilisations en actif</t>
  </si>
  <si>
    <t>- le solde des emprunts en passif</t>
  </si>
  <si>
    <t>Penser aux amortissements</t>
  </si>
  <si>
    <t>- le solde des subventions d'équipement en passif</t>
  </si>
  <si>
    <t>Règlement Prévoyance</t>
  </si>
  <si>
    <t xml:space="preserve">Cotisa-tions 1 </t>
  </si>
  <si>
    <t xml:space="preserve">Vente -Presta-tions 1  </t>
  </si>
  <si>
    <t>Subventions 1</t>
  </si>
  <si>
    <t>Subventions 2</t>
  </si>
  <si>
    <t>Subventions 3</t>
  </si>
  <si>
    <t xml:space="preserve">Autres produits 2  </t>
  </si>
  <si>
    <t>Autres produits 3</t>
  </si>
  <si>
    <t>Dons / Autres produits</t>
  </si>
  <si>
    <t>Remb. divers (I.J., Formation …)</t>
  </si>
  <si>
    <t>CAISSE</t>
  </si>
  <si>
    <t>Subvention d'équipement
(recette)</t>
  </si>
  <si>
    <t>Subventions d'investissement</t>
  </si>
  <si>
    <t>Caisse</t>
  </si>
  <si>
    <t>N° DE RELEVE --- JANV.</t>
  </si>
  <si>
    <t>SOLDE ANNEE PRECEDENTE</t>
  </si>
  <si>
    <t>N° DE RELEVE --- FEV.</t>
  </si>
  <si>
    <t>N° DE RELEVE --- MARS</t>
  </si>
  <si>
    <t>N° DE RELEVE --- AVRIL</t>
  </si>
  <si>
    <t>N° DE RELEVE --- MAI</t>
  </si>
  <si>
    <t>N° DE RELEVE --- JUIN</t>
  </si>
  <si>
    <t>N° DE RELEVE --- AOUT</t>
  </si>
  <si>
    <t>N° DE RELEVE --- SEPT.</t>
  </si>
  <si>
    <t>N° DE RELEVE --- OCT.</t>
  </si>
  <si>
    <t>N° DE RELEVE --- NOV.</t>
  </si>
  <si>
    <t>N° DE RELEVE --- JUIL.</t>
  </si>
  <si>
    <t>Le compte de résultat reprend automatiquement les soldes des colonnes du mois de décembre dans les cellules grisées.</t>
  </si>
  <si>
    <t xml:space="preserve">Le bilan reprend automatiquement dans les cellules grisées : </t>
  </si>
  <si>
    <t>Idem pour le solde du livret, pour les comptes de tiers (compte 4), pour les comptes de bilan (compte 1 à 5) en fin de tableau .</t>
  </si>
  <si>
    <r>
      <t>- Si c'est une charge (dépense) qui est réglée par caisse, il faut mettre le montant en colonne</t>
    </r>
    <r>
      <rPr>
        <b/>
        <i/>
        <sz val="10"/>
        <rFont val="Arial"/>
        <family val="2"/>
      </rPr>
      <t xml:space="preserve"> I - 531000 - Crédit</t>
    </r>
    <r>
      <rPr>
        <sz val="10"/>
        <rFont val="Arial"/>
        <family val="2"/>
      </rPr>
      <t>, le montant se reporte dans la colonne correspondant au N° de compte</t>
    </r>
  </si>
  <si>
    <r>
      <t xml:space="preserve">- Si ensuite je règle cette dette, je met comme N° de compte </t>
    </r>
    <r>
      <rPr>
        <b/>
        <i/>
        <sz val="10"/>
        <rFont val="Arial"/>
        <family val="2"/>
      </rPr>
      <t>401000</t>
    </r>
    <r>
      <rPr>
        <sz val="10"/>
        <rFont val="Arial"/>
        <family val="2"/>
      </rPr>
      <t xml:space="preserve">, et le montant en </t>
    </r>
    <r>
      <rPr>
        <b/>
        <i/>
        <sz val="10"/>
        <rFont val="Arial"/>
        <family val="2"/>
      </rPr>
      <t xml:space="preserve">F - 512000 - Crédit </t>
    </r>
    <r>
      <rPr>
        <sz val="10"/>
        <rFont val="Arial"/>
        <family val="2"/>
      </rPr>
      <t>(si c'est payé par banque), et</t>
    </r>
    <r>
      <rPr>
        <b/>
        <i/>
        <sz val="10"/>
        <rFont val="Arial"/>
        <family val="2"/>
      </rPr>
      <t xml:space="preserve"> I - 531000 - Crédit</t>
    </r>
    <r>
      <rPr>
        <sz val="10"/>
        <rFont val="Arial"/>
        <family val="2"/>
      </rPr>
      <t xml:space="preserve"> (si c'est payé par caisse)</t>
    </r>
  </si>
  <si>
    <r>
      <t xml:space="preserve">- Si c'est une charge (dépense) qui est réglée par banque, il faut mettre le montant en colonne </t>
    </r>
    <r>
      <rPr>
        <b/>
        <i/>
        <sz val="10"/>
        <rFont val="Arial"/>
        <family val="2"/>
      </rPr>
      <t>F - 512000 - Crédit</t>
    </r>
    <r>
      <rPr>
        <sz val="10"/>
        <rFont val="Arial"/>
        <family val="2"/>
      </rPr>
      <t>, le montant se reporte dans la colonne correspondant au N° de compte (compte 6 et 2)</t>
    </r>
  </si>
  <si>
    <r>
      <t xml:space="preserve">- Si le produit reste à recevoir, montant en colonne </t>
    </r>
    <r>
      <rPr>
        <b/>
        <i/>
        <sz val="10"/>
        <rFont val="Arial"/>
        <family val="2"/>
      </rPr>
      <t>K - 411000 - Produits à recevoir</t>
    </r>
    <r>
      <rPr>
        <sz val="10"/>
        <rFont val="Arial"/>
        <family val="2"/>
      </rPr>
      <t>, le montant se reporte dans la colonne correspondante (7 et 1)</t>
    </r>
  </si>
  <si>
    <r>
      <t xml:space="preserve">- Si le produit est reçu, montant en colonne </t>
    </r>
    <r>
      <rPr>
        <b/>
        <i/>
        <sz val="10"/>
        <rFont val="Arial"/>
        <family val="2"/>
      </rPr>
      <t xml:space="preserve">E - 512000 - Débit </t>
    </r>
    <r>
      <rPr>
        <sz val="10"/>
        <rFont val="Arial"/>
        <family val="2"/>
      </rPr>
      <t>pour la banque ou</t>
    </r>
    <r>
      <rPr>
        <b/>
        <i/>
        <sz val="10"/>
        <rFont val="Arial"/>
        <family val="2"/>
      </rPr>
      <t xml:space="preserve"> H - 531000 - Débit </t>
    </r>
    <r>
      <rPr>
        <sz val="10"/>
        <rFont val="Arial"/>
        <family val="2"/>
      </rPr>
      <t>pour la caisse</t>
    </r>
    <r>
      <rPr>
        <b/>
        <i/>
        <sz val="10"/>
        <rFont val="Arial"/>
        <family val="2"/>
      </rPr>
      <t xml:space="preserve"> </t>
    </r>
    <r>
      <rPr>
        <sz val="10"/>
        <rFont val="Arial"/>
        <family val="2"/>
      </rPr>
      <t>, le montant se reporte dans la colonne correspondante au N° de compte (compte 7 et 1)</t>
    </r>
  </si>
  <si>
    <t>Penser à rajouter les amortissements cumulés et à calculer la Valeur Nette comptable</t>
  </si>
  <si>
    <t>BANQUE 1</t>
  </si>
  <si>
    <r>
      <t>- Si le produit est enfin réglé par banque (</t>
    </r>
    <r>
      <rPr>
        <b/>
        <i/>
        <sz val="10"/>
        <rFont val="Arial"/>
        <family val="2"/>
      </rPr>
      <t>512000</t>
    </r>
    <r>
      <rPr>
        <sz val="10"/>
        <rFont val="Arial"/>
        <family val="2"/>
      </rPr>
      <t>), ou par caisse (</t>
    </r>
    <r>
      <rPr>
        <b/>
        <i/>
        <sz val="10"/>
        <rFont val="Arial"/>
        <family val="2"/>
      </rPr>
      <t>531000</t>
    </r>
    <r>
      <rPr>
        <sz val="10"/>
        <rFont val="Arial"/>
        <family val="2"/>
      </rPr>
      <t xml:space="preserve">), le numéro de compte à inscrire est le </t>
    </r>
    <r>
      <rPr>
        <b/>
        <i/>
        <sz val="10"/>
        <rFont val="Arial"/>
        <family val="2"/>
      </rPr>
      <t>411000</t>
    </r>
    <r>
      <rPr>
        <sz val="10"/>
        <rFont val="Arial"/>
        <family val="2"/>
      </rPr>
      <t xml:space="preserve"> (produits reçus)</t>
    </r>
  </si>
  <si>
    <t>Manifestations Entrées</t>
  </si>
  <si>
    <t>Emprunts 
jeux</t>
  </si>
  <si>
    <t xml:space="preserve"> </t>
  </si>
  <si>
    <t>Achats jeux</t>
  </si>
  <si>
    <t>vilate Fabienn pers ext asso</t>
  </si>
  <si>
    <t>jeux achats</t>
  </si>
  <si>
    <t>drfip jusqu'à mars 2019</t>
  </si>
  <si>
    <t>Assurances groupama</t>
  </si>
  <si>
    <t>Personnel détaché (gest adm)</t>
  </si>
  <si>
    <t>Déplacement (km)</t>
  </si>
  <si>
    <t>Divers (cotisations) ALF</t>
  </si>
  <si>
    <t>Autres produits boissons</t>
  </si>
  <si>
    <t>SubventionCOMCOM</t>
  </si>
  <si>
    <t>SubventionDRFIP</t>
  </si>
  <si>
    <t>SubventionMairies</t>
  </si>
  <si>
    <t xml:space="preserve">Cotisa-tions PRIVE </t>
  </si>
  <si>
    <t>Autres produits 2 (buvette)</t>
  </si>
  <si>
    <t>Autres produits ADHESIONS</t>
  </si>
  <si>
    <t>EMPRUNTS JEUX</t>
  </si>
  <si>
    <t>Lapeze M km</t>
  </si>
  <si>
    <t xml:space="preserve">Dettes fournisseurs </t>
  </si>
  <si>
    <t>Autres fournitures  JEUX²²</t>
  </si>
  <si>
    <t>Mise à disposition des locaux</t>
  </si>
  <si>
    <t>…………..Locaux</t>
  </si>
  <si>
    <t xml:space="preserve"> Prestations </t>
  </si>
  <si>
    <t>Mnifestations</t>
  </si>
  <si>
    <t>Total 2020</t>
  </si>
  <si>
    <t>NET 31/12/2020</t>
  </si>
  <si>
    <t xml:space="preserve">Gros matériel </t>
  </si>
  <si>
    <t>matériel nouveau local</t>
  </si>
  <si>
    <t>Fabienne + 1 salaire+nov déc urssaf+km 2020myriam</t>
  </si>
  <si>
    <t>assurance groupama</t>
  </si>
  <si>
    <t>frais km formation</t>
  </si>
  <si>
    <t>tél+affranchissemt</t>
  </si>
  <si>
    <t>cotisation ALF</t>
  </si>
  <si>
    <t>Salaire</t>
  </si>
  <si>
    <t>Urssaf</t>
  </si>
  <si>
    <t>emprunts jeux</t>
  </si>
  <si>
    <t>Entrées manfestations</t>
  </si>
  <si>
    <t>Subvention comcom</t>
  </si>
  <si>
    <t>Subvention mairies</t>
  </si>
  <si>
    <t>Subvention crca +groupama</t>
  </si>
  <si>
    <t>prestations</t>
  </si>
  <si>
    <t>buvette</t>
  </si>
  <si>
    <t>adhésions</t>
  </si>
  <si>
    <t>petites fournitures adm;</t>
  </si>
  <si>
    <t>AG - frais réception</t>
  </si>
  <si>
    <t>Marériel divers +</t>
  </si>
  <si>
    <t>Subv investissemt CAF</t>
  </si>
  <si>
    <t>NOUVEAU LOCAL - MATERIEL ENFANT</t>
  </si>
  <si>
    <t>CAF subv investissement</t>
  </si>
  <si>
    <t xml:space="preserve">COMCOM </t>
  </si>
  <si>
    <t>Nouveau local - mat enfant</t>
  </si>
  <si>
    <t>Publicité, publications, communication</t>
  </si>
  <si>
    <t>don</t>
  </si>
  <si>
    <t>- Subvention d'exploitation : CAF</t>
  </si>
  <si>
    <t>COMMUNICATION</t>
  </si>
  <si>
    <t>BUDGET PREVISIONNEL 2020</t>
  </si>
  <si>
    <t>………………Projet ludonus.</t>
  </si>
  <si>
    <t>Adhésions (collectivite + famille)</t>
  </si>
  <si>
    <t>APE</t>
  </si>
  <si>
    <t xml:space="preserve">Montcuq le </t>
  </si>
  <si>
    <t>Participation  CA + Groupama</t>
  </si>
  <si>
    <t>MSA</t>
  </si>
  <si>
    <t>Crèche Montcuq</t>
  </si>
  <si>
    <t>Divers Porte du Quercy</t>
  </si>
  <si>
    <t>Porte du quercy</t>
  </si>
  <si>
    <t>Barguelonne en quercy</t>
  </si>
  <si>
    <t>Mairies(mtcq, castl, l'hosp,st PF</t>
  </si>
  <si>
    <t>Bouloc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</si>
</sst>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44" formatCode="_-* #,##0.00\ &quot;€&quot;_-;\-* #,##0.00\ &quot;€&quot;_-;_-* &quot;-&quot;??\ &quot;€&quot;_-;_-@_-"/>
    <numFmt numFmtId="164" formatCode="d/m"/>
    <numFmt numFmtId="165" formatCode="_-* #,##0.00\ [$€]_-;\-* #,##0.00\ [$€]_-;_-* &quot;-&quot;??\ [$€]_-;_-@_-"/>
    <numFmt numFmtId="166" formatCode="_-* #,##0.00\ [$€-1]_-;\-* #,##0.00\ [$€-1]_-;_-* &quot;-&quot;??\ [$€-1]_-"/>
    <numFmt numFmtId="167" formatCode="_-* #,##0.00\ [$€-1]_-;\-* #,##0.00\ [$€-1]_-;_-* &quot;-&quot;??\ [$€-1]_-;_-@_-"/>
    <numFmt numFmtId="168" formatCode="dd/mm/yy;@"/>
    <numFmt numFmtId="169" formatCode="#,##0.00_ ;[Red]\-#,##0.00\ "/>
    <numFmt numFmtId="170" formatCode="_-* #,##0.00\ [$€-40C]_-;\-* #,##0.00\ [$€-40C]_-;_-* &quot;-&quot;??\ [$€-40C]_-;_-@_-"/>
  </numFmts>
  <fonts count="45" x14ac:knownFonts="1">
    <font>
      <sz val="10"/>
      <name val="Arial"/>
    </font>
    <font>
      <sz val="10"/>
      <name val="Arial"/>
      <family val="2"/>
    </font>
    <font>
      <sz val="8"/>
      <name val="Arial"/>
      <family val="2"/>
    </font>
    <font>
      <b/>
      <sz val="18"/>
      <name val="Arial"/>
      <family val="2"/>
    </font>
    <font>
      <b/>
      <sz val="9"/>
      <name val="Arial"/>
      <family val="2"/>
    </font>
    <font>
      <b/>
      <sz val="8"/>
      <name val="Arial"/>
      <family val="2"/>
    </font>
    <font>
      <b/>
      <sz val="10"/>
      <name val="Arial"/>
      <family val="2"/>
    </font>
    <font>
      <sz val="9"/>
      <name val="Arial"/>
      <family val="2"/>
    </font>
    <font>
      <b/>
      <sz val="10"/>
      <color indexed="10"/>
      <name val="Arial"/>
      <family val="2"/>
    </font>
    <font>
      <sz val="14"/>
      <name val="Arial"/>
      <family val="2"/>
    </font>
    <font>
      <b/>
      <sz val="16"/>
      <name val="Arial"/>
      <family val="2"/>
    </font>
    <font>
      <b/>
      <sz val="10"/>
      <color indexed="12"/>
      <name val="Arial"/>
      <family val="2"/>
    </font>
    <font>
      <b/>
      <sz val="7"/>
      <color indexed="12"/>
      <name val="Arial"/>
      <family val="2"/>
    </font>
    <font>
      <sz val="10"/>
      <name val="Arial"/>
      <family val="2"/>
    </font>
    <font>
      <b/>
      <sz val="9"/>
      <color indexed="10"/>
      <name val="Arial"/>
      <family val="2"/>
    </font>
    <font>
      <b/>
      <sz val="8"/>
      <color indexed="10"/>
      <name val="Arial"/>
      <family val="2"/>
    </font>
    <font>
      <b/>
      <sz val="6"/>
      <color indexed="12"/>
      <name val="Arial"/>
      <family val="2"/>
    </font>
    <font>
      <sz val="10"/>
      <name val="Arial"/>
      <family val="2"/>
    </font>
    <font>
      <b/>
      <sz val="7"/>
      <name val="Arial"/>
      <family val="2"/>
    </font>
    <font>
      <sz val="7"/>
      <name val="Arial"/>
      <family val="2"/>
    </font>
    <font>
      <sz val="11"/>
      <name val="Arial"/>
      <family val="2"/>
    </font>
    <font>
      <b/>
      <i/>
      <sz val="10"/>
      <name val="Arial"/>
      <family val="2"/>
    </font>
    <font>
      <b/>
      <u/>
      <sz val="10"/>
      <name val="Arial"/>
      <family val="2"/>
    </font>
    <font>
      <b/>
      <sz val="11"/>
      <name val="Arial"/>
      <family val="2"/>
    </font>
    <font>
      <sz val="11"/>
      <color theme="1"/>
      <name val="Calibri"/>
      <family val="2"/>
      <scheme val="minor"/>
    </font>
    <font>
      <sz val="10"/>
      <name val="Calibri"/>
      <family val="2"/>
      <scheme val="minor"/>
    </font>
    <font>
      <sz val="9"/>
      <name val="Calibri"/>
      <family val="2"/>
      <scheme val="minor"/>
    </font>
    <font>
      <b/>
      <sz val="10"/>
      <name val="Calibri"/>
      <family val="2"/>
      <scheme val="minor"/>
    </font>
    <font>
      <b/>
      <sz val="9"/>
      <name val="Calibri"/>
      <family val="2"/>
      <scheme val="minor"/>
    </font>
    <font>
      <b/>
      <sz val="9"/>
      <color rgb="FF00B050"/>
      <name val="Arial"/>
      <family val="2"/>
    </font>
    <font>
      <sz val="8"/>
      <name val="Calibri"/>
      <family val="2"/>
      <scheme val="minor"/>
    </font>
    <font>
      <b/>
      <sz val="12"/>
      <name val="Calibri"/>
      <family val="2"/>
      <scheme val="minor"/>
    </font>
    <font>
      <sz val="12"/>
      <name val="Calibri"/>
      <family val="2"/>
      <scheme val="minor"/>
    </font>
    <font>
      <sz val="8"/>
      <color theme="1"/>
      <name val="Arial"/>
      <family val="2"/>
    </font>
    <font>
      <b/>
      <sz val="7"/>
      <color rgb="FFFF0000"/>
      <name val="Arial"/>
      <family val="2"/>
    </font>
    <font>
      <sz val="9"/>
      <color theme="1"/>
      <name val="Calibri"/>
      <family val="2"/>
      <scheme val="minor"/>
    </font>
    <font>
      <sz val="14"/>
      <color rgb="FFFF0000"/>
      <name val="Calibri"/>
      <family val="2"/>
      <scheme val="minor"/>
    </font>
    <font>
      <b/>
      <sz val="11"/>
      <name val="Calibri"/>
      <family val="2"/>
      <scheme val="minor"/>
    </font>
    <font>
      <b/>
      <sz val="8"/>
      <name val="Calibri"/>
      <family val="2"/>
      <scheme val="minor"/>
    </font>
    <font>
      <b/>
      <sz val="12"/>
      <color rgb="FFFF0000"/>
      <name val="Arial"/>
      <family val="2"/>
    </font>
    <font>
      <b/>
      <sz val="12"/>
      <color indexed="10"/>
      <name val="Arial"/>
      <family val="2"/>
    </font>
    <font>
      <b/>
      <sz val="9"/>
      <color rgb="FFFF0000"/>
      <name val="Calibri"/>
      <family val="2"/>
      <scheme val="minor"/>
    </font>
    <font>
      <b/>
      <sz val="10"/>
      <color rgb="FFFF0000"/>
      <name val="Calibri"/>
      <family val="2"/>
      <scheme val="minor"/>
    </font>
    <font>
      <b/>
      <sz val="10"/>
      <color rgb="FFFF0000"/>
      <name val="Arial"/>
      <family val="2"/>
    </font>
    <font>
      <b/>
      <sz val="9"/>
      <color rgb="FFFF0000"/>
      <name val="Arial"/>
      <family val="2"/>
    </font>
  </fonts>
  <fills count="11">
    <fill>
      <patternFill patternType="none"/>
    </fill>
    <fill>
      <patternFill patternType="gray125"/>
    </fill>
    <fill>
      <patternFill patternType="solid">
        <fgColor indexed="9"/>
        <bgColor indexed="64"/>
      </patternFill>
    </fill>
    <fill>
      <patternFill patternType="lightUp"/>
    </fill>
    <fill>
      <patternFill patternType="solid">
        <fgColor theme="0" tint="-0.14999847407452621"/>
        <bgColor indexed="64"/>
      </patternFill>
    </fill>
    <fill>
      <patternFill patternType="solid">
        <fgColor rgb="FFFFFF00"/>
        <bgColor indexed="64"/>
      </patternFill>
    </fill>
    <fill>
      <patternFill patternType="solid">
        <fgColor rgb="FF00FF00"/>
        <bgColor indexed="64"/>
      </patternFill>
    </fill>
    <fill>
      <patternFill patternType="solid">
        <fgColor rgb="FF4F81BD"/>
        <bgColor indexed="64"/>
      </patternFill>
    </fill>
    <fill>
      <patternFill patternType="solid">
        <fgColor theme="9" tint="0.39997558519241921"/>
        <bgColor indexed="64"/>
      </patternFill>
    </fill>
    <fill>
      <patternFill patternType="solid">
        <fgColor theme="3" tint="0.79998168889431442"/>
        <bgColor indexed="64"/>
      </patternFill>
    </fill>
    <fill>
      <patternFill patternType="solid">
        <fgColor rgb="FF92D050"/>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bottom/>
      <diagonal/>
    </border>
    <border>
      <left/>
      <right/>
      <top style="medium">
        <color indexed="64"/>
      </top>
      <bottom/>
      <diagonal/>
    </border>
    <border>
      <left/>
      <right style="thin">
        <color indexed="64"/>
      </right>
      <top/>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medium">
        <color indexed="64"/>
      </left>
      <right/>
      <top style="medium">
        <color rgb="FFFF0000"/>
      </top>
      <bottom style="medium">
        <color indexed="64"/>
      </bottom>
      <diagonal/>
    </border>
    <border>
      <left/>
      <right/>
      <top style="medium">
        <color rgb="FFFF0000"/>
      </top>
      <bottom style="medium">
        <color indexed="64"/>
      </bottom>
      <diagonal/>
    </border>
    <border>
      <left/>
      <right style="medium">
        <color rgb="FFFF0000"/>
      </right>
      <top style="medium">
        <color rgb="FFFF0000"/>
      </top>
      <bottom style="medium">
        <color indexed="64"/>
      </bottom>
      <diagonal/>
    </border>
    <border>
      <left style="medium">
        <color rgb="FFFF0000"/>
      </left>
      <right/>
      <top style="medium">
        <color rgb="FFFF0000"/>
      </top>
      <bottom style="medium">
        <color indexed="64"/>
      </bottom>
      <diagonal/>
    </border>
    <border>
      <left style="thin">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double">
        <color indexed="64"/>
      </top>
      <bottom style="double">
        <color indexed="64"/>
      </bottom>
      <diagonal/>
    </border>
    <border>
      <left style="medium">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s>
  <cellStyleXfs count="10">
    <xf numFmtId="0" fontId="0" fillId="0" borderId="0"/>
    <xf numFmtId="44" fontId="1" fillId="0" borderId="0" applyFont="0" applyFill="0" applyBorder="0" applyAlignment="0" applyProtection="0"/>
    <xf numFmtId="44" fontId="13" fillId="0" borderId="0" applyFont="0" applyFill="0" applyBorder="0" applyAlignment="0" applyProtection="0"/>
    <xf numFmtId="44" fontId="17" fillId="0" borderId="0" applyFont="0" applyFill="0" applyBorder="0" applyAlignment="0" applyProtection="0"/>
    <xf numFmtId="166" fontId="1" fillId="0" borderId="0" applyFont="0" applyFill="0" applyBorder="0" applyAlignment="0" applyProtection="0"/>
    <xf numFmtId="166" fontId="13" fillId="0" borderId="0" applyFont="0" applyFill="0" applyBorder="0" applyAlignment="0" applyProtection="0"/>
    <xf numFmtId="165" fontId="1" fillId="0" borderId="0" applyFont="0" applyFill="0" applyBorder="0" applyAlignment="0" applyProtection="0"/>
    <xf numFmtId="44" fontId="24" fillId="0" borderId="0" applyFont="0" applyFill="0" applyBorder="0" applyAlignment="0" applyProtection="0"/>
    <xf numFmtId="0" fontId="13" fillId="0" borderId="0"/>
    <xf numFmtId="0" fontId="24" fillId="0" borderId="0"/>
  </cellStyleXfs>
  <cellXfs count="318">
    <xf numFmtId="0" fontId="0" fillId="0" borderId="0" xfId="0"/>
    <xf numFmtId="0" fontId="2" fillId="0" borderId="1" xfId="0" applyFont="1" applyBorder="1"/>
    <xf numFmtId="0" fontId="7" fillId="0" borderId="0" xfId="0" applyFont="1"/>
    <xf numFmtId="0" fontId="10" fillId="0" borderId="0" xfId="0" applyFont="1" applyAlignment="1">
      <alignment horizontal="centerContinuous" vertical="center"/>
    </xf>
    <xf numFmtId="0" fontId="7" fillId="0" borderId="2" xfId="0" applyFont="1" applyBorder="1" applyAlignment="1">
      <alignment horizontal="centerContinuous"/>
    </xf>
    <xf numFmtId="165" fontId="7" fillId="0" borderId="3" xfId="6" applyFont="1" applyBorder="1"/>
    <xf numFmtId="165" fontId="6" fillId="0" borderId="4" xfId="6" applyFont="1" applyBorder="1"/>
    <xf numFmtId="165" fontId="7" fillId="0" borderId="3" xfId="6" applyFont="1" applyFill="1" applyBorder="1"/>
    <xf numFmtId="0" fontId="5" fillId="0" borderId="5" xfId="0" applyFont="1" applyBorder="1" applyAlignment="1">
      <alignment vertical="center"/>
    </xf>
    <xf numFmtId="0" fontId="5" fillId="0" borderId="6" xfId="0" applyFont="1" applyBorder="1" applyAlignment="1">
      <alignment vertical="center"/>
    </xf>
    <xf numFmtId="0" fontId="0" fillId="0" borderId="7" xfId="0" applyBorder="1"/>
    <xf numFmtId="0" fontId="7" fillId="0" borderId="0" xfId="0" applyFont="1" applyFill="1"/>
    <xf numFmtId="2" fontId="7" fillId="0" borderId="3" xfId="0" applyNumberFormat="1" applyFont="1" applyFill="1" applyBorder="1"/>
    <xf numFmtId="0" fontId="5" fillId="0" borderId="9" xfId="0" applyFont="1" applyFill="1" applyBorder="1" applyAlignment="1">
      <alignment horizontal="center" vertical="center"/>
    </xf>
    <xf numFmtId="0" fontId="5" fillId="0" borderId="9" xfId="0" applyFont="1" applyBorder="1" applyAlignment="1">
      <alignment horizontal="center" vertical="center"/>
    </xf>
    <xf numFmtId="0" fontId="2" fillId="0" borderId="10" xfId="0" applyFont="1" applyBorder="1"/>
    <xf numFmtId="0" fontId="7" fillId="0" borderId="11" xfId="0" applyFont="1" applyFill="1" applyBorder="1"/>
    <xf numFmtId="2" fontId="14" fillId="0" borderId="0" xfId="1" applyNumberFormat="1" applyFont="1" applyFill="1" applyBorder="1" applyAlignment="1">
      <alignment vertical="center"/>
    </xf>
    <xf numFmtId="2" fontId="14" fillId="0" borderId="12" xfId="1" applyNumberFormat="1" applyFont="1" applyFill="1" applyBorder="1" applyAlignment="1">
      <alignment vertical="center"/>
    </xf>
    <xf numFmtId="0" fontId="14" fillId="0" borderId="0" xfId="0" applyNumberFormat="1" applyFont="1" applyFill="1" applyBorder="1" applyAlignment="1">
      <alignment vertical="center"/>
    </xf>
    <xf numFmtId="44" fontId="14" fillId="0" borderId="0" xfId="0" applyNumberFormat="1" applyFont="1" applyFill="1" applyBorder="1" applyAlignment="1">
      <alignment horizontal="center" vertical="center"/>
    </xf>
    <xf numFmtId="0" fontId="0" fillId="0" borderId="0" xfId="0" applyFill="1"/>
    <xf numFmtId="0" fontId="2" fillId="0" borderId="0" xfId="0" applyFont="1"/>
    <xf numFmtId="164" fontId="2" fillId="0" borderId="5" xfId="1" applyNumberFormat="1" applyFont="1" applyBorder="1" applyAlignment="1">
      <alignment vertical="center"/>
    </xf>
    <xf numFmtId="0" fontId="15" fillId="0" borderId="0" xfId="0" applyFont="1" applyFill="1" applyBorder="1" applyAlignment="1">
      <alignment vertical="center"/>
    </xf>
    <xf numFmtId="2" fontId="7" fillId="0" borderId="4" xfId="0" applyNumberFormat="1" applyFont="1" applyFill="1" applyBorder="1"/>
    <xf numFmtId="0" fontId="7" fillId="0" borderId="0" xfId="0" applyFont="1" applyFill="1" applyBorder="1"/>
    <xf numFmtId="2" fontId="7" fillId="0" borderId="13" xfId="0" applyNumberFormat="1" applyFont="1" applyFill="1" applyBorder="1"/>
    <xf numFmtId="2" fontId="7" fillId="0" borderId="2" xfId="0" applyNumberFormat="1" applyFont="1" applyFill="1" applyBorder="1"/>
    <xf numFmtId="2" fontId="15" fillId="0" borderId="14" xfId="1" applyNumberFormat="1" applyFont="1" applyFill="1" applyBorder="1" applyAlignment="1">
      <alignment vertical="center"/>
    </xf>
    <xf numFmtId="0" fontId="7" fillId="0" borderId="15" xfId="0" applyNumberFormat="1" applyFont="1" applyFill="1" applyBorder="1" applyAlignment="1">
      <alignment horizontal="center"/>
    </xf>
    <xf numFmtId="2" fontId="7" fillId="0" borderId="16" xfId="0" applyNumberFormat="1" applyFont="1" applyFill="1" applyBorder="1"/>
    <xf numFmtId="0" fontId="7" fillId="0" borderId="11" xfId="0" applyNumberFormat="1" applyFont="1" applyFill="1" applyBorder="1" applyAlignment="1">
      <alignment horizontal="center"/>
    </xf>
    <xf numFmtId="0" fontId="7" fillId="0" borderId="11" xfId="0" applyFont="1" applyFill="1" applyBorder="1" applyAlignment="1">
      <alignment vertical="center"/>
    </xf>
    <xf numFmtId="0" fontId="7" fillId="0" borderId="0" xfId="0" applyFont="1" applyFill="1" applyBorder="1" applyAlignment="1">
      <alignment vertical="center"/>
    </xf>
    <xf numFmtId="168" fontId="2" fillId="0" borderId="16" xfId="0" applyNumberFormat="1" applyFont="1" applyFill="1" applyBorder="1"/>
    <xf numFmtId="0" fontId="25" fillId="0" borderId="0" xfId="8" applyFont="1"/>
    <xf numFmtId="0" fontId="26" fillId="0" borderId="18" xfId="8" applyFont="1" applyBorder="1" applyAlignment="1">
      <alignment vertical="center"/>
    </xf>
    <xf numFmtId="0" fontId="27" fillId="0" borderId="19" xfId="8" applyFont="1" applyBorder="1"/>
    <xf numFmtId="0" fontId="25" fillId="0" borderId="18" xfId="8" applyFont="1" applyBorder="1"/>
    <xf numFmtId="0" fontId="28" fillId="0" borderId="18" xfId="8" applyFont="1" applyBorder="1"/>
    <xf numFmtId="0" fontId="26" fillId="0" borderId="19" xfId="8" applyFont="1" applyBorder="1"/>
    <xf numFmtId="166" fontId="26" fillId="0" borderId="18" xfId="5" applyFont="1" applyFill="1" applyBorder="1"/>
    <xf numFmtId="0" fontId="26" fillId="0" borderId="18" xfId="8" applyFont="1" applyBorder="1"/>
    <xf numFmtId="166" fontId="26" fillId="0" borderId="18" xfId="5" applyFont="1" applyBorder="1"/>
    <xf numFmtId="0" fontId="26" fillId="0" borderId="0" xfId="8" applyFont="1"/>
    <xf numFmtId="166" fontId="27" fillId="0" borderId="18" xfId="5" applyFont="1" applyFill="1" applyBorder="1"/>
    <xf numFmtId="0" fontId="27" fillId="0" borderId="18" xfId="8" applyFont="1" applyBorder="1"/>
    <xf numFmtId="0" fontId="26" fillId="0" borderId="18" xfId="8" applyFont="1" applyBorder="1" applyAlignment="1">
      <alignment horizontal="left"/>
    </xf>
    <xf numFmtId="0" fontId="26" fillId="0" borderId="19" xfId="8" applyFont="1" applyBorder="1" applyAlignment="1">
      <alignment horizontal="left"/>
    </xf>
    <xf numFmtId="0" fontId="27" fillId="0" borderId="18" xfId="8" applyFont="1" applyBorder="1" applyAlignment="1">
      <alignment horizontal="left"/>
    </xf>
    <xf numFmtId="167" fontId="26" fillId="0" borderId="0" xfId="8" applyNumberFormat="1" applyFont="1"/>
    <xf numFmtId="0" fontId="25" fillId="0" borderId="19" xfId="8" applyFont="1" applyBorder="1"/>
    <xf numFmtId="166" fontId="25" fillId="0" borderId="18" xfId="5" applyFont="1" applyFill="1" applyBorder="1"/>
    <xf numFmtId="2" fontId="25" fillId="0" borderId="18" xfId="8" applyNumberFormat="1" applyFont="1" applyBorder="1"/>
    <xf numFmtId="0" fontId="25" fillId="2" borderId="18" xfId="8" applyFont="1" applyFill="1" applyBorder="1" applyAlignment="1">
      <alignment vertical="center"/>
    </xf>
    <xf numFmtId="0" fontId="25" fillId="0" borderId="0" xfId="8" applyFont="1" applyAlignment="1">
      <alignment vertical="center"/>
    </xf>
    <xf numFmtId="0" fontId="27" fillId="0" borderId="0" xfId="8" applyFont="1" applyAlignment="1">
      <alignment horizontal="left"/>
    </xf>
    <xf numFmtId="0" fontId="25" fillId="0" borderId="0" xfId="8" applyFont="1" applyFill="1"/>
    <xf numFmtId="0" fontId="13" fillId="0" borderId="0" xfId="8"/>
    <xf numFmtId="0" fontId="5" fillId="0" borderId="21" xfId="0" applyFont="1" applyBorder="1" applyAlignment="1">
      <alignment horizontal="center" vertical="center"/>
    </xf>
    <xf numFmtId="2" fontId="7" fillId="0" borderId="22" xfId="0" applyNumberFormat="1" applyFont="1" applyFill="1" applyBorder="1"/>
    <xf numFmtId="0" fontId="2" fillId="0" borderId="7" xfId="0" applyFont="1" applyBorder="1"/>
    <xf numFmtId="2" fontId="7" fillId="0" borderId="0" xfId="0" applyNumberFormat="1" applyFont="1"/>
    <xf numFmtId="2" fontId="29" fillId="0" borderId="0" xfId="1" applyNumberFormat="1" applyFont="1" applyFill="1" applyBorder="1" applyAlignment="1">
      <alignment vertical="center"/>
    </xf>
    <xf numFmtId="166" fontId="28" fillId="0" borderId="18" xfId="5" applyFont="1" applyFill="1" applyBorder="1"/>
    <xf numFmtId="0" fontId="26" fillId="0" borderId="18" xfId="8" quotePrefix="1" applyFont="1" applyBorder="1" applyAlignment="1">
      <alignment horizontal="left"/>
    </xf>
    <xf numFmtId="166" fontId="28" fillId="0" borderId="18" xfId="5" applyFont="1" applyBorder="1"/>
    <xf numFmtId="166" fontId="25" fillId="0" borderId="18" xfId="5" applyFont="1" applyBorder="1"/>
    <xf numFmtId="0" fontId="27" fillId="0" borderId="0" xfId="8" applyFont="1" applyFill="1"/>
    <xf numFmtId="2" fontId="25" fillId="0" borderId="18" xfId="8" applyNumberFormat="1" applyFont="1" applyFill="1" applyBorder="1"/>
    <xf numFmtId="167" fontId="25" fillId="0" borderId="0" xfId="8" applyNumberFormat="1" applyFont="1" applyFill="1"/>
    <xf numFmtId="167" fontId="30" fillId="0" borderId="0" xfId="8" applyNumberFormat="1" applyFont="1"/>
    <xf numFmtId="0" fontId="13" fillId="0" borderId="0" xfId="8" applyFill="1"/>
    <xf numFmtId="0" fontId="32" fillId="0" borderId="18" xfId="8" applyFont="1" applyBorder="1" applyAlignment="1">
      <alignment vertical="center"/>
    </xf>
    <xf numFmtId="0" fontId="32" fillId="0" borderId="0" xfId="8" applyFont="1"/>
    <xf numFmtId="2" fontId="7" fillId="0" borderId="23" xfId="0" applyNumberFormat="1" applyFont="1" applyFill="1" applyBorder="1"/>
    <xf numFmtId="0" fontId="6" fillId="0" borderId="5" xfId="0" applyFont="1" applyBorder="1" applyAlignment="1">
      <alignment horizontal="center" vertical="center"/>
    </xf>
    <xf numFmtId="0" fontId="6" fillId="0" borderId="24" xfId="0" applyFont="1" applyBorder="1" applyAlignment="1">
      <alignment horizontal="center" vertical="center"/>
    </xf>
    <xf numFmtId="2" fontId="18" fillId="0" borderId="5" xfId="0" applyNumberFormat="1" applyFont="1" applyBorder="1" applyAlignment="1">
      <alignment vertical="center"/>
    </xf>
    <xf numFmtId="2" fontId="18" fillId="0" borderId="21" xfId="0" applyNumberFormat="1" applyFont="1" applyBorder="1" applyAlignment="1">
      <alignment vertical="center"/>
    </xf>
    <xf numFmtId="2" fontId="19" fillId="0" borderId="0" xfId="0" applyNumberFormat="1" applyFont="1"/>
    <xf numFmtId="0" fontId="3" fillId="0" borderId="0" xfId="0" applyFont="1" applyBorder="1" applyAlignment="1">
      <alignment vertical="center"/>
    </xf>
    <xf numFmtId="0" fontId="13" fillId="0" borderId="0" xfId="0" applyFont="1"/>
    <xf numFmtId="14" fontId="33" fillId="0" borderId="0" xfId="0" applyNumberFormat="1" applyFont="1" applyFill="1" applyBorder="1" applyAlignment="1">
      <alignment horizontal="left"/>
    </xf>
    <xf numFmtId="14" fontId="33" fillId="0" borderId="0" xfId="0" applyNumberFormat="1" applyFont="1" applyFill="1" applyBorder="1" applyAlignment="1">
      <alignment horizontal="left" vertical="center"/>
    </xf>
    <xf numFmtId="2" fontId="29" fillId="0" borderId="12" xfId="0" applyNumberFormat="1" applyFont="1" applyBorder="1" applyAlignment="1">
      <alignment horizontal="center"/>
    </xf>
    <xf numFmtId="2" fontId="18" fillId="3" borderId="21" xfId="0" applyNumberFormat="1" applyFont="1" applyFill="1" applyBorder="1" applyAlignment="1">
      <alignment horizontal="center" vertical="center"/>
    </xf>
    <xf numFmtId="2" fontId="18" fillId="0" borderId="14" xfId="0" applyNumberFormat="1" applyFont="1" applyBorder="1" applyAlignment="1">
      <alignment horizontal="right" vertical="center"/>
    </xf>
    <xf numFmtId="0" fontId="8" fillId="0" borderId="25" xfId="0" applyFont="1" applyBorder="1" applyAlignment="1">
      <alignment horizontal="center" vertical="center"/>
    </xf>
    <xf numFmtId="0" fontId="2" fillId="0" borderId="21" xfId="1" applyNumberFormat="1" applyFont="1" applyBorder="1" applyAlignment="1">
      <alignment vertical="center"/>
    </xf>
    <xf numFmtId="2" fontId="5" fillId="0" borderId="6" xfId="1" applyNumberFormat="1" applyFont="1" applyFill="1" applyBorder="1" applyAlignment="1">
      <alignment vertical="center"/>
    </xf>
    <xf numFmtId="2" fontId="5" fillId="0" borderId="24" xfId="1" applyNumberFormat="1" applyFont="1" applyBorder="1" applyAlignment="1">
      <alignment vertical="center"/>
    </xf>
    <xf numFmtId="2" fontId="5" fillId="0" borderId="21" xfId="1" applyNumberFormat="1" applyFont="1" applyFill="1" applyBorder="1" applyAlignment="1">
      <alignment vertical="center"/>
    </xf>
    <xf numFmtId="2" fontId="5" fillId="0" borderId="5" xfId="1" applyNumberFormat="1" applyFont="1" applyFill="1" applyBorder="1" applyAlignment="1">
      <alignment vertical="center"/>
    </xf>
    <xf numFmtId="2" fontId="15" fillId="0" borderId="6" xfId="1" applyNumberFormat="1" applyFont="1" applyFill="1" applyBorder="1" applyAlignment="1">
      <alignment vertical="center"/>
    </xf>
    <xf numFmtId="2" fontId="15" fillId="0" borderId="21" xfId="1" applyNumberFormat="1" applyFont="1" applyFill="1" applyBorder="1" applyAlignment="1">
      <alignment vertical="center"/>
    </xf>
    <xf numFmtId="2" fontId="15" fillId="0" borderId="24" xfId="1" applyNumberFormat="1" applyFont="1" applyFill="1" applyBorder="1" applyAlignment="1">
      <alignment vertical="center"/>
    </xf>
    <xf numFmtId="2" fontId="15" fillId="0" borderId="5" xfId="1" applyNumberFormat="1" applyFont="1" applyFill="1" applyBorder="1" applyAlignment="1">
      <alignment vertical="center"/>
    </xf>
    <xf numFmtId="2" fontId="5" fillId="0" borderId="24" xfId="1" applyNumberFormat="1" applyFont="1" applyFill="1" applyBorder="1" applyAlignment="1">
      <alignment vertical="center"/>
    </xf>
    <xf numFmtId="0" fontId="13" fillId="0" borderId="25" xfId="0" applyFont="1" applyBorder="1"/>
    <xf numFmtId="0" fontId="8" fillId="0" borderId="25" xfId="0" applyFont="1" applyBorder="1" applyAlignment="1">
      <alignment vertical="center"/>
    </xf>
    <xf numFmtId="0" fontId="5" fillId="0" borderId="21" xfId="0" applyFont="1" applyFill="1" applyBorder="1" applyAlignment="1">
      <alignment horizontal="left" vertical="center" wrapText="1"/>
    </xf>
    <xf numFmtId="0" fontId="10" fillId="0" borderId="12" xfId="0" applyFont="1" applyBorder="1" applyAlignment="1">
      <alignment vertical="center"/>
    </xf>
    <xf numFmtId="0" fontId="2" fillId="0" borderId="25" xfId="0" applyFont="1" applyBorder="1"/>
    <xf numFmtId="0" fontId="13" fillId="0" borderId="25" xfId="0" applyFont="1" applyFill="1" applyBorder="1"/>
    <xf numFmtId="0" fontId="3" fillId="0" borderId="25" xfId="0" applyFont="1" applyBorder="1" applyAlignment="1">
      <alignment vertical="center"/>
    </xf>
    <xf numFmtId="0" fontId="20" fillId="4" borderId="26" xfId="0" applyFont="1" applyFill="1" applyBorder="1" applyAlignment="1">
      <alignment vertical="center"/>
    </xf>
    <xf numFmtId="0" fontId="0" fillId="3" borderId="0" xfId="0" applyFill="1"/>
    <xf numFmtId="2" fontId="19" fillId="3" borderId="0" xfId="0" applyNumberFormat="1" applyFont="1" applyFill="1"/>
    <xf numFmtId="0" fontId="7" fillId="3" borderId="0" xfId="0" applyFont="1" applyFill="1" applyBorder="1"/>
    <xf numFmtId="0" fontId="7" fillId="3" borderId="0" xfId="0" applyFont="1" applyFill="1" applyBorder="1" applyAlignment="1">
      <alignment vertical="center"/>
    </xf>
    <xf numFmtId="0" fontId="2" fillId="3" borderId="0" xfId="0" applyFont="1" applyFill="1"/>
    <xf numFmtId="0" fontId="7" fillId="3" borderId="0" xfId="0" applyFont="1" applyFill="1"/>
    <xf numFmtId="0" fontId="13" fillId="0" borderId="0" xfId="0" quotePrefix="1" applyFont="1"/>
    <xf numFmtId="0" fontId="2" fillId="0" borderId="13" xfId="0" applyFont="1" applyBorder="1" applyAlignment="1" applyProtection="1">
      <alignment vertical="center"/>
      <protection locked="0"/>
    </xf>
    <xf numFmtId="2" fontId="7" fillId="0" borderId="3" xfId="1" applyNumberFormat="1" applyFont="1" applyFill="1" applyBorder="1" applyProtection="1">
      <protection locked="0"/>
    </xf>
    <xf numFmtId="2" fontId="7" fillId="0" borderId="2" xfId="0" applyNumberFormat="1" applyFont="1" applyFill="1" applyBorder="1" applyProtection="1">
      <protection locked="0"/>
    </xf>
    <xf numFmtId="0" fontId="2" fillId="0" borderId="16" xfId="0" quotePrefix="1" applyFont="1" applyBorder="1" applyProtection="1">
      <protection locked="0"/>
    </xf>
    <xf numFmtId="0" fontId="2" fillId="0" borderId="16" xfId="0" quotePrefix="1" applyFont="1" applyFill="1" applyBorder="1" applyProtection="1">
      <protection locked="0"/>
    </xf>
    <xf numFmtId="0" fontId="2" fillId="0" borderId="16" xfId="0" applyFont="1" applyBorder="1" applyAlignment="1" applyProtection="1">
      <alignment vertical="center"/>
      <protection locked="0"/>
    </xf>
    <xf numFmtId="2" fontId="7" fillId="0" borderId="3" xfId="0" applyNumberFormat="1" applyFont="1" applyFill="1" applyBorder="1" applyProtection="1">
      <protection locked="0"/>
    </xf>
    <xf numFmtId="0" fontId="2" fillId="0" borderId="16" xfId="0" applyFont="1" applyFill="1" applyBorder="1" applyProtection="1">
      <protection locked="0"/>
    </xf>
    <xf numFmtId="0" fontId="2" fillId="0" borderId="16" xfId="0" applyFont="1" applyFill="1" applyBorder="1" applyAlignment="1" applyProtection="1">
      <alignment vertical="center"/>
      <protection locked="0"/>
    </xf>
    <xf numFmtId="2" fontId="7" fillId="0" borderId="3" xfId="1" applyNumberFormat="1" applyFont="1" applyFill="1" applyBorder="1" applyAlignment="1" applyProtection="1">
      <alignment vertical="center"/>
      <protection locked="0"/>
    </xf>
    <xf numFmtId="2" fontId="7" fillId="0" borderId="3" xfId="0" applyNumberFormat="1" applyFont="1" applyFill="1" applyBorder="1" applyAlignment="1" applyProtection="1">
      <alignment vertical="center"/>
      <protection locked="0"/>
    </xf>
    <xf numFmtId="0" fontId="7" fillId="0" borderId="16" xfId="0" applyFont="1" applyFill="1" applyBorder="1" applyProtection="1">
      <protection locked="0"/>
    </xf>
    <xf numFmtId="0" fontId="2" fillId="0" borderId="13"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2" fontId="7" fillId="0" borderId="23" xfId="0" applyNumberFormat="1" applyFont="1" applyFill="1" applyBorder="1" applyProtection="1">
      <protection locked="0"/>
    </xf>
    <xf numFmtId="2" fontId="7" fillId="0" borderId="4" xfId="0" applyNumberFormat="1" applyFont="1" applyFill="1" applyBorder="1" applyProtection="1">
      <protection locked="0"/>
    </xf>
    <xf numFmtId="2" fontId="7" fillId="0" borderId="22" xfId="0" applyNumberFormat="1" applyFont="1" applyFill="1" applyBorder="1" applyProtection="1">
      <protection locked="0"/>
    </xf>
    <xf numFmtId="2" fontId="7" fillId="0" borderId="16" xfId="0" applyNumberFormat="1" applyFont="1" applyFill="1" applyBorder="1" applyProtection="1">
      <protection locked="0"/>
    </xf>
    <xf numFmtId="0" fontId="12" fillId="5" borderId="14" xfId="0" applyFont="1" applyFill="1" applyBorder="1" applyAlignment="1" applyProtection="1">
      <alignment horizontal="center" vertical="center" wrapText="1"/>
      <protection locked="0"/>
    </xf>
    <xf numFmtId="0" fontId="12" fillId="6" borderId="5" xfId="0" applyFont="1" applyFill="1" applyBorder="1" applyAlignment="1" applyProtection="1">
      <alignment horizontal="center" vertical="center" wrapText="1"/>
      <protection locked="0"/>
    </xf>
    <xf numFmtId="0" fontId="12" fillId="6" borderId="24" xfId="0" applyFont="1" applyFill="1" applyBorder="1" applyAlignment="1" applyProtection="1">
      <alignment horizontal="center" vertical="center" wrapText="1"/>
      <protection locked="0"/>
    </xf>
    <xf numFmtId="0" fontId="12" fillId="0" borderId="27"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6" xfId="0" applyFont="1" applyFill="1" applyBorder="1" applyAlignment="1" applyProtection="1">
      <alignment horizontal="center" vertical="center" wrapText="1"/>
      <protection locked="0"/>
    </xf>
    <xf numFmtId="0" fontId="12" fillId="0" borderId="21" xfId="0" applyFont="1" applyFill="1" applyBorder="1" applyAlignment="1" applyProtection="1">
      <alignment horizontal="center" vertical="center" wrapText="1"/>
      <protection locked="0"/>
    </xf>
    <xf numFmtId="0" fontId="16" fillId="0" borderId="21" xfId="0" applyFont="1" applyFill="1" applyBorder="1" applyAlignment="1" applyProtection="1">
      <alignment horizontal="center" vertical="center" wrapText="1"/>
      <protection locked="0"/>
    </xf>
    <xf numFmtId="0" fontId="12" fillId="0" borderId="17" xfId="0" applyFont="1" applyFill="1" applyBorder="1" applyAlignment="1" applyProtection="1">
      <alignment horizontal="center" vertical="center" wrapText="1"/>
      <protection locked="0"/>
    </xf>
    <xf numFmtId="0" fontId="12" fillId="0" borderId="8" xfId="0" applyFont="1" applyFill="1" applyBorder="1" applyAlignment="1" applyProtection="1">
      <alignment horizontal="center" vertical="center" wrapText="1"/>
      <protection locked="0"/>
    </xf>
    <xf numFmtId="0" fontId="12" fillId="0" borderId="0" xfId="0" applyFont="1" applyFill="1" applyBorder="1" applyAlignment="1" applyProtection="1">
      <alignment horizontal="center" vertical="center" wrapText="1"/>
      <protection locked="0"/>
    </xf>
    <xf numFmtId="0" fontId="12" fillId="0" borderId="14" xfId="0" applyFont="1" applyFill="1" applyBorder="1" applyAlignment="1" applyProtection="1">
      <alignment horizontal="center" vertical="center" wrapText="1"/>
      <protection locked="0"/>
    </xf>
    <xf numFmtId="0" fontId="12" fillId="0" borderId="24" xfId="0" applyFont="1" applyFill="1" applyBorder="1" applyAlignment="1" applyProtection="1">
      <alignment horizontal="center" vertical="center" wrapText="1"/>
      <protection locked="0"/>
    </xf>
    <xf numFmtId="2" fontId="18" fillId="0" borderId="21" xfId="0" applyNumberFormat="1" applyFont="1" applyFill="1" applyBorder="1" applyAlignment="1" applyProtection="1">
      <alignment horizontal="center" vertical="center"/>
      <protection locked="0"/>
    </xf>
    <xf numFmtId="2" fontId="18" fillId="0" borderId="5" xfId="0" applyNumberFormat="1" applyFont="1" applyFill="1" applyBorder="1" applyAlignment="1" applyProtection="1">
      <alignment horizontal="center" vertical="center"/>
      <protection locked="0"/>
    </xf>
    <xf numFmtId="2" fontId="18" fillId="0" borderId="24" xfId="0" applyNumberFormat="1" applyFont="1" applyFill="1" applyBorder="1" applyAlignment="1" applyProtection="1">
      <alignment horizontal="center" vertical="center"/>
      <protection locked="0"/>
    </xf>
    <xf numFmtId="2" fontId="18" fillId="0" borderId="7" xfId="0" applyNumberFormat="1" applyFont="1" applyFill="1" applyBorder="1" applyAlignment="1" applyProtection="1">
      <alignment horizontal="center" vertical="center"/>
      <protection locked="0"/>
    </xf>
    <xf numFmtId="2" fontId="18" fillId="0" borderId="14" xfId="0" applyNumberFormat="1" applyFont="1" applyFill="1" applyBorder="1" applyAlignment="1" applyProtection="1">
      <alignment horizontal="center" vertical="center"/>
      <protection locked="0"/>
    </xf>
    <xf numFmtId="2" fontId="34" fillId="0" borderId="21" xfId="0" applyNumberFormat="1" applyFont="1" applyFill="1" applyBorder="1" applyAlignment="1" applyProtection="1">
      <alignment horizontal="center" vertical="center"/>
      <protection locked="0"/>
    </xf>
    <xf numFmtId="0" fontId="6" fillId="0" borderId="11" xfId="0" applyFont="1" applyFill="1" applyBorder="1" applyAlignment="1" applyProtection="1">
      <alignment horizontal="center"/>
      <protection locked="0"/>
    </xf>
    <xf numFmtId="0" fontId="6" fillId="0" borderId="21" xfId="0" applyFont="1" applyFill="1" applyBorder="1" applyAlignment="1" applyProtection="1">
      <alignment horizontal="center"/>
      <protection locked="0"/>
    </xf>
    <xf numFmtId="0" fontId="6" fillId="0" borderId="0" xfId="0" applyFont="1" applyBorder="1" applyProtection="1">
      <protection locked="0"/>
    </xf>
    <xf numFmtId="0" fontId="6" fillId="0" borderId="5" xfId="0" applyFont="1" applyBorder="1" applyAlignment="1" applyProtection="1">
      <alignment horizontal="center"/>
      <protection locked="0"/>
    </xf>
    <xf numFmtId="0" fontId="6" fillId="0" borderId="6" xfId="0" applyFont="1" applyBorder="1" applyAlignment="1" applyProtection="1">
      <alignment horizontal="center"/>
      <protection locked="0"/>
    </xf>
    <xf numFmtId="0" fontId="13" fillId="0" borderId="0" xfId="0" applyFont="1" applyProtection="1">
      <protection locked="0"/>
    </xf>
    <xf numFmtId="2" fontId="18" fillId="0" borderId="6" xfId="0" applyNumberFormat="1" applyFont="1" applyFill="1" applyBorder="1" applyAlignment="1" applyProtection="1">
      <alignment horizontal="center" vertical="center"/>
      <protection locked="0"/>
    </xf>
    <xf numFmtId="0" fontId="12" fillId="0" borderId="9" xfId="0" applyFont="1" applyFill="1" applyBorder="1" applyAlignment="1" applyProtection="1">
      <alignment horizontal="center" vertical="center" wrapText="1"/>
      <protection locked="0"/>
    </xf>
    <xf numFmtId="0" fontId="12" fillId="5" borderId="24" xfId="0" applyFont="1" applyFill="1" applyBorder="1" applyAlignment="1" applyProtection="1">
      <alignment horizontal="center" vertical="center" wrapText="1"/>
      <protection locked="0"/>
    </xf>
    <xf numFmtId="0" fontId="15" fillId="0" borderId="5" xfId="0" applyFont="1" applyFill="1" applyBorder="1" applyAlignment="1">
      <alignment vertical="center"/>
    </xf>
    <xf numFmtId="0" fontId="15" fillId="0" borderId="6" xfId="0" applyNumberFormat="1" applyFont="1" applyFill="1" applyBorder="1" applyAlignment="1">
      <alignment vertical="center"/>
    </xf>
    <xf numFmtId="44" fontId="15" fillId="0" borderId="6" xfId="0" applyNumberFormat="1" applyFont="1" applyFill="1" applyBorder="1" applyAlignment="1">
      <alignment horizontal="center" vertical="center"/>
    </xf>
    <xf numFmtId="2" fontId="15" fillId="0" borderId="17" xfId="1" applyNumberFormat="1" applyFont="1" applyFill="1" applyBorder="1" applyAlignment="1">
      <alignment vertical="center"/>
    </xf>
    <xf numFmtId="2" fontId="15" fillId="0" borderId="8" xfId="1" applyNumberFormat="1" applyFont="1" applyFill="1" applyBorder="1" applyAlignment="1">
      <alignment vertical="center"/>
    </xf>
    <xf numFmtId="0" fontId="2" fillId="0" borderId="0" xfId="0" applyFont="1" applyFill="1"/>
    <xf numFmtId="164" fontId="2" fillId="0" borderId="5" xfId="1" applyNumberFormat="1" applyFont="1" applyFill="1" applyBorder="1" applyAlignment="1">
      <alignment vertical="center"/>
    </xf>
    <xf numFmtId="0" fontId="2" fillId="0" borderId="21" xfId="1" applyNumberFormat="1" applyFont="1" applyFill="1" applyBorder="1" applyAlignment="1">
      <alignment vertical="center"/>
    </xf>
    <xf numFmtId="2" fontId="5" fillId="0" borderId="14" xfId="1" applyNumberFormat="1" applyFont="1" applyFill="1" applyBorder="1" applyAlignment="1">
      <alignment vertical="center"/>
    </xf>
    <xf numFmtId="0" fontId="22" fillId="0" borderId="0" xfId="0" applyFont="1"/>
    <xf numFmtId="0" fontId="31" fillId="0" borderId="29" xfId="8" applyFont="1" applyBorder="1" applyAlignment="1">
      <alignment horizontal="centerContinuous" vertical="center"/>
    </xf>
    <xf numFmtId="14" fontId="31" fillId="0" borderId="29" xfId="8" applyNumberFormat="1" applyFont="1" applyFill="1" applyBorder="1" applyAlignment="1">
      <alignment horizontal="center" vertical="center"/>
    </xf>
    <xf numFmtId="0" fontId="35" fillId="0" borderId="0" xfId="9" applyFont="1" applyAlignment="1">
      <alignment vertical="center"/>
    </xf>
    <xf numFmtId="0" fontId="27" fillId="0" borderId="0" xfId="8" applyFont="1" applyBorder="1"/>
    <xf numFmtId="0" fontId="6" fillId="0" borderId="0" xfId="0" applyFont="1" applyAlignment="1">
      <alignment horizontal="centerContinuous"/>
    </xf>
    <xf numFmtId="0" fontId="9" fillId="0" borderId="0" xfId="0" applyFont="1" applyAlignment="1">
      <alignment horizontal="centerContinuous"/>
    </xf>
    <xf numFmtId="0" fontId="13" fillId="0" borderId="0" xfId="0" applyFont="1" applyAlignment="1">
      <alignment horizontal="centerContinuous"/>
    </xf>
    <xf numFmtId="0" fontId="4" fillId="0" borderId="5" xfId="0" applyFont="1" applyBorder="1" applyAlignment="1">
      <alignment horizontal="center" vertical="center"/>
    </xf>
    <xf numFmtId="0" fontId="13" fillId="0" borderId="0" xfId="0" applyFont="1" applyAlignment="1">
      <alignment horizontal="center" vertical="center"/>
    </xf>
    <xf numFmtId="0" fontId="13" fillId="0" borderId="23" xfId="0" applyFont="1" applyBorder="1"/>
    <xf numFmtId="0" fontId="13" fillId="0" borderId="3" xfId="0" applyFont="1" applyBorder="1"/>
    <xf numFmtId="165" fontId="13" fillId="0" borderId="4" xfId="6" applyFont="1" applyBorder="1"/>
    <xf numFmtId="0" fontId="13" fillId="0" borderId="0" xfId="0" applyFont="1" applyAlignment="1">
      <alignment vertical="center"/>
    </xf>
    <xf numFmtId="169" fontId="13" fillId="0" borderId="4" xfId="6" applyNumberFormat="1" applyFont="1" applyBorder="1"/>
    <xf numFmtId="0" fontId="2" fillId="0" borderId="16" xfId="0" applyFont="1" applyFill="1" applyBorder="1" applyAlignment="1" applyProtection="1">
      <alignment vertical="center" wrapText="1"/>
      <protection locked="0"/>
    </xf>
    <xf numFmtId="0" fontId="2" fillId="0" borderId="16" xfId="0" applyFont="1" applyBorder="1" applyAlignment="1" applyProtection="1">
      <alignment vertical="center" wrapText="1"/>
      <protection locked="0"/>
    </xf>
    <xf numFmtId="165" fontId="7" fillId="0" borderId="4" xfId="6" applyFont="1" applyBorder="1"/>
    <xf numFmtId="165" fontId="7" fillId="0" borderId="30" xfId="6" applyFont="1" applyFill="1" applyBorder="1"/>
    <xf numFmtId="0" fontId="4" fillId="0" borderId="6" xfId="0" applyFont="1" applyBorder="1" applyAlignment="1">
      <alignment horizontal="center" vertical="center"/>
    </xf>
    <xf numFmtId="0" fontId="4" fillId="0" borderId="24" xfId="0" applyFont="1" applyBorder="1" applyAlignment="1">
      <alignment horizontal="center" vertical="center"/>
    </xf>
    <xf numFmtId="0" fontId="7" fillId="0" borderId="16" xfId="0" applyFont="1" applyBorder="1"/>
    <xf numFmtId="0" fontId="7" fillId="0" borderId="3" xfId="0" applyFont="1" applyBorder="1" applyAlignment="1">
      <alignment horizontal="centerContinuous"/>
    </xf>
    <xf numFmtId="0" fontId="7" fillId="0" borderId="4" xfId="0" applyFont="1" applyBorder="1" applyAlignment="1">
      <alignment horizontal="centerContinuous"/>
    </xf>
    <xf numFmtId="0" fontId="13" fillId="0" borderId="16" xfId="0" applyFont="1" applyBorder="1"/>
    <xf numFmtId="0" fontId="4" fillId="0" borderId="31" xfId="0" applyFont="1" applyFill="1" applyBorder="1"/>
    <xf numFmtId="165" fontId="4" fillId="0" borderId="32" xfId="6" applyFont="1" applyFill="1" applyBorder="1"/>
    <xf numFmtId="0" fontId="4" fillId="0" borderId="16" xfId="0" quotePrefix="1" applyFont="1" applyFill="1" applyBorder="1" applyAlignment="1">
      <alignment horizontal="left"/>
    </xf>
    <xf numFmtId="165" fontId="7" fillId="0" borderId="4" xfId="6" applyFont="1" applyFill="1" applyBorder="1"/>
    <xf numFmtId="0" fontId="6" fillId="0" borderId="16" xfId="0" applyFont="1" applyBorder="1" applyAlignment="1">
      <alignment horizontal="left"/>
    </xf>
    <xf numFmtId="0" fontId="13" fillId="0" borderId="16" xfId="0" quotePrefix="1" applyFont="1" applyBorder="1"/>
    <xf numFmtId="0" fontId="13" fillId="0" borderId="4" xfId="0" applyFont="1" applyBorder="1"/>
    <xf numFmtId="165" fontId="7" fillId="0" borderId="33" xfId="6" applyFont="1" applyBorder="1"/>
    <xf numFmtId="0" fontId="13" fillId="0" borderId="8" xfId="0" applyFont="1" applyBorder="1"/>
    <xf numFmtId="0" fontId="13" fillId="0" borderId="22" xfId="0" applyFont="1" applyBorder="1"/>
    <xf numFmtId="165" fontId="7" fillId="0" borderId="32" xfId="6" applyFont="1" applyFill="1" applyBorder="1"/>
    <xf numFmtId="165" fontId="6" fillId="0" borderId="24" xfId="6" applyFont="1" applyBorder="1" applyAlignment="1">
      <alignment vertical="center"/>
    </xf>
    <xf numFmtId="0" fontId="13" fillId="0" borderId="9" xfId="0" applyFont="1" applyBorder="1"/>
    <xf numFmtId="0" fontId="23" fillId="0" borderId="16" xfId="0" applyFont="1" applyFill="1" applyBorder="1"/>
    <xf numFmtId="165" fontId="23" fillId="0" borderId="3" xfId="6" applyFont="1" applyFill="1" applyBorder="1"/>
    <xf numFmtId="165" fontId="23" fillId="0" borderId="4" xfId="6" applyFont="1" applyFill="1" applyBorder="1"/>
    <xf numFmtId="165" fontId="6" fillId="0" borderId="6" xfId="6" applyFont="1" applyBorder="1" applyAlignment="1">
      <alignment vertical="center"/>
    </xf>
    <xf numFmtId="0" fontId="36" fillId="7" borderId="0" xfId="0" applyFont="1" applyFill="1"/>
    <xf numFmtId="2" fontId="29" fillId="0" borderId="12" xfId="0" applyNumberFormat="1" applyFont="1" applyBorder="1" applyAlignment="1">
      <alignment horizontal="center"/>
    </xf>
    <xf numFmtId="0" fontId="5" fillId="0" borderId="8"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 fillId="0" borderId="22" xfId="0" applyFont="1" applyBorder="1" applyAlignment="1" applyProtection="1">
      <alignment vertical="center" wrapText="1"/>
      <protection locked="0"/>
    </xf>
    <xf numFmtId="2" fontId="18" fillId="0" borderId="14" xfId="0" applyNumberFormat="1" applyFont="1" applyBorder="1" applyAlignment="1">
      <alignment horizontal="left" vertical="center"/>
    </xf>
    <xf numFmtId="0" fontId="13" fillId="0" borderId="0" xfId="0" applyFont="1" applyAlignment="1">
      <alignment wrapText="1"/>
    </xf>
    <xf numFmtId="0" fontId="13" fillId="0" borderId="1" xfId="0" applyFont="1" applyBorder="1" applyAlignment="1">
      <alignment horizontal="center" vertical="center" wrapText="1"/>
    </xf>
    <xf numFmtId="0" fontId="6" fillId="10" borderId="14" xfId="0" applyFont="1" applyFill="1" applyBorder="1" applyAlignment="1">
      <alignment horizontal="center" vertical="center"/>
    </xf>
    <xf numFmtId="0" fontId="8" fillId="0" borderId="20" xfId="0" applyFont="1" applyBorder="1" applyAlignment="1">
      <alignment vertical="center"/>
    </xf>
    <xf numFmtId="0" fontId="1" fillId="0" borderId="0" xfId="0" applyFont="1"/>
    <xf numFmtId="0" fontId="7" fillId="0" borderId="15" xfId="0" applyNumberFormat="1" applyFont="1" applyFill="1" applyBorder="1" applyAlignment="1" applyProtection="1">
      <alignment horizontal="center"/>
      <protection locked="0"/>
    </xf>
    <xf numFmtId="0" fontId="7" fillId="0" borderId="11" xfId="0" applyFont="1" applyFill="1" applyBorder="1" applyProtection="1">
      <protection locked="0"/>
    </xf>
    <xf numFmtId="0" fontId="7" fillId="0" borderId="11" xfId="0" applyNumberFormat="1" applyFont="1" applyFill="1" applyBorder="1" applyAlignment="1" applyProtection="1">
      <alignment horizontal="center"/>
      <protection locked="0"/>
    </xf>
    <xf numFmtId="0" fontId="7" fillId="0" borderId="11" xfId="0" applyFont="1" applyFill="1" applyBorder="1" applyAlignment="1" applyProtection="1">
      <alignment vertical="center"/>
      <protection locked="0"/>
    </xf>
    <xf numFmtId="168" fontId="33" fillId="0" borderId="0" xfId="0" applyNumberFormat="1" applyFont="1" applyFill="1" applyBorder="1" applyAlignment="1" applyProtection="1">
      <alignment horizontal="left"/>
      <protection locked="0"/>
    </xf>
    <xf numFmtId="0" fontId="1" fillId="0" borderId="0" xfId="0" quotePrefix="1" applyFont="1"/>
    <xf numFmtId="165" fontId="4" fillId="0" borderId="30" xfId="6" applyFont="1" applyFill="1" applyBorder="1"/>
    <xf numFmtId="0" fontId="1" fillId="0" borderId="16" xfId="0" applyFont="1" applyBorder="1"/>
    <xf numFmtId="166" fontId="25" fillId="4" borderId="18" xfId="5" applyFont="1" applyFill="1" applyBorder="1"/>
    <xf numFmtId="166" fontId="27" fillId="4" borderId="18" xfId="5" applyFont="1" applyFill="1" applyBorder="1"/>
    <xf numFmtId="0" fontId="5" fillId="0" borderId="0" xfId="0" applyFont="1" applyBorder="1" applyAlignment="1">
      <alignment vertical="center"/>
    </xf>
    <xf numFmtId="166" fontId="26" fillId="4" borderId="18" xfId="5" applyFont="1" applyFill="1" applyBorder="1"/>
    <xf numFmtId="166" fontId="28" fillId="4" borderId="18" xfId="5" applyFont="1" applyFill="1" applyBorder="1"/>
    <xf numFmtId="0" fontId="25" fillId="0" borderId="0" xfId="8" applyFont="1" applyAlignment="1">
      <alignment wrapText="1"/>
    </xf>
    <xf numFmtId="2" fontId="29" fillId="0" borderId="12" xfId="0" applyNumberFormat="1" applyFont="1" applyBorder="1" applyAlignment="1">
      <alignment horizontal="center"/>
    </xf>
    <xf numFmtId="0" fontId="6" fillId="10" borderId="14" xfId="0" applyFont="1" applyFill="1" applyBorder="1" applyAlignment="1">
      <alignment horizontal="center" vertical="center"/>
    </xf>
    <xf numFmtId="2" fontId="7" fillId="0" borderId="0" xfId="0" applyNumberFormat="1" applyFont="1" applyFill="1" applyBorder="1"/>
    <xf numFmtId="0" fontId="2" fillId="0" borderId="22" xfId="0" applyFont="1" applyFill="1" applyBorder="1" applyAlignment="1" applyProtection="1">
      <alignment vertical="center"/>
      <protection locked="0"/>
    </xf>
    <xf numFmtId="0" fontId="12" fillId="0" borderId="39" xfId="0" applyFont="1" applyFill="1" applyBorder="1" applyAlignment="1" applyProtection="1">
      <alignment horizontal="center" vertical="center" wrapText="1"/>
      <protection locked="0"/>
    </xf>
    <xf numFmtId="2" fontId="7" fillId="0" borderId="19" xfId="0" applyNumberFormat="1" applyFont="1" applyFill="1" applyBorder="1"/>
    <xf numFmtId="165" fontId="7" fillId="4" borderId="3" xfId="6" applyFont="1" applyFill="1" applyBorder="1"/>
    <xf numFmtId="165" fontId="7" fillId="4" borderId="4" xfId="6" applyFont="1" applyFill="1" applyBorder="1"/>
    <xf numFmtId="165" fontId="13" fillId="4" borderId="4" xfId="6" applyFont="1" applyFill="1" applyBorder="1"/>
    <xf numFmtId="165" fontId="7" fillId="4" borderId="4" xfId="6" applyFont="1" applyFill="1" applyBorder="1" applyAlignment="1">
      <alignment horizontal="right"/>
    </xf>
    <xf numFmtId="165" fontId="13" fillId="4" borderId="4" xfId="6" applyFont="1" applyFill="1" applyBorder="1" applyAlignment="1">
      <alignment horizontal="right"/>
    </xf>
    <xf numFmtId="0" fontId="4" fillId="0" borderId="40" xfId="0" applyFont="1" applyFill="1" applyBorder="1"/>
    <xf numFmtId="165" fontId="7" fillId="0" borderId="41" xfId="6" applyFont="1" applyFill="1" applyBorder="1"/>
    <xf numFmtId="2" fontId="19" fillId="0" borderId="0" xfId="0" applyNumberFormat="1" applyFont="1" applyAlignment="1">
      <alignment vertical="center"/>
    </xf>
    <xf numFmtId="2" fontId="19" fillId="3" borderId="0" xfId="0" applyNumberFormat="1" applyFont="1" applyFill="1" applyAlignment="1">
      <alignment vertical="center"/>
    </xf>
    <xf numFmtId="0" fontId="31" fillId="0" borderId="29" xfId="8" applyFont="1" applyFill="1" applyBorder="1" applyAlignment="1">
      <alignment horizontal="center" vertical="center"/>
    </xf>
    <xf numFmtId="2" fontId="34" fillId="0" borderId="6" xfId="0" applyNumberFormat="1" applyFont="1" applyFill="1" applyBorder="1" applyAlignment="1" applyProtection="1">
      <alignment horizontal="center" vertical="center"/>
      <protection locked="0"/>
    </xf>
    <xf numFmtId="0" fontId="27" fillId="0" borderId="1" xfId="8" applyFont="1" applyFill="1" applyBorder="1" applyAlignment="1">
      <alignment vertical="center"/>
    </xf>
    <xf numFmtId="166" fontId="27" fillId="0" borderId="1" xfId="5" applyFont="1" applyFill="1" applyBorder="1" applyAlignment="1">
      <alignment vertical="center"/>
    </xf>
    <xf numFmtId="166" fontId="28" fillId="0" borderId="1" xfId="5" applyFont="1" applyFill="1" applyBorder="1"/>
    <xf numFmtId="166" fontId="27" fillId="0" borderId="1" xfId="5" applyFont="1" applyFill="1" applyBorder="1"/>
    <xf numFmtId="0" fontId="27" fillId="0" borderId="29" xfId="8" applyFont="1" applyFill="1" applyBorder="1" applyAlignment="1">
      <alignment vertical="center"/>
    </xf>
    <xf numFmtId="166" fontId="27" fillId="0" borderId="29" xfId="5" applyFont="1" applyFill="1" applyBorder="1" applyAlignment="1">
      <alignment vertical="center"/>
    </xf>
    <xf numFmtId="0" fontId="27" fillId="0" borderId="20" xfId="8" applyFont="1" applyFill="1" applyBorder="1" applyAlignment="1">
      <alignment vertical="center"/>
    </xf>
    <xf numFmtId="166" fontId="27" fillId="0" borderId="20" xfId="5" applyFont="1" applyFill="1" applyBorder="1" applyAlignment="1">
      <alignment vertical="center"/>
    </xf>
    <xf numFmtId="0" fontId="27" fillId="0" borderId="42" xfId="8" applyFont="1" applyFill="1" applyBorder="1" applyAlignment="1">
      <alignment vertical="center"/>
    </xf>
    <xf numFmtId="166" fontId="27" fillId="0" borderId="42" xfId="5" applyFont="1" applyFill="1" applyBorder="1" applyAlignment="1">
      <alignment vertical="center"/>
    </xf>
    <xf numFmtId="0" fontId="27" fillId="0" borderId="17" xfId="8" applyFont="1" applyBorder="1"/>
    <xf numFmtId="44" fontId="25" fillId="0" borderId="9" xfId="7" applyFont="1" applyFill="1" applyBorder="1"/>
    <xf numFmtId="0" fontId="26" fillId="0" borderId="18" xfId="8" applyFont="1" applyFill="1" applyBorder="1" applyAlignment="1">
      <alignment vertical="center"/>
    </xf>
    <xf numFmtId="0" fontId="23" fillId="0" borderId="43" xfId="0" applyFont="1" applyFill="1" applyBorder="1"/>
    <xf numFmtId="165" fontId="23" fillId="0" borderId="44" xfId="6" applyFont="1" applyFill="1" applyBorder="1"/>
    <xf numFmtId="165" fontId="23" fillId="0" borderId="45" xfId="6" applyFont="1" applyFill="1" applyBorder="1"/>
    <xf numFmtId="165" fontId="20" fillId="0" borderId="45" xfId="6" applyFont="1" applyFill="1" applyBorder="1"/>
    <xf numFmtId="0" fontId="1" fillId="0" borderId="0" xfId="8" applyFont="1"/>
    <xf numFmtId="0" fontId="1" fillId="0" borderId="0" xfId="8" applyFont="1" applyFill="1"/>
    <xf numFmtId="0" fontId="41" fillId="0" borderId="18" xfId="8" applyFont="1" applyBorder="1"/>
    <xf numFmtId="166" fontId="42" fillId="0" borderId="18" xfId="5" applyFont="1" applyFill="1" applyBorder="1"/>
    <xf numFmtId="166" fontId="41" fillId="0" borderId="18" xfId="5" applyFont="1" applyBorder="1"/>
    <xf numFmtId="0" fontId="43" fillId="0" borderId="16" xfId="0" applyFont="1" applyBorder="1"/>
    <xf numFmtId="165" fontId="44" fillId="0" borderId="3" xfId="6" applyFont="1" applyBorder="1"/>
    <xf numFmtId="0" fontId="1" fillId="0" borderId="16" xfId="0" quotePrefix="1" applyFont="1" applyBorder="1"/>
    <xf numFmtId="0" fontId="1" fillId="0" borderId="16" xfId="0" applyFont="1" applyFill="1" applyBorder="1"/>
    <xf numFmtId="0" fontId="1" fillId="0" borderId="0" xfId="0" quotePrefix="1" applyFont="1" applyAlignment="1">
      <alignment horizontal="left" wrapText="1"/>
    </xf>
    <xf numFmtId="0" fontId="13" fillId="0" borderId="0" xfId="0" quotePrefix="1" applyFont="1" applyAlignment="1">
      <alignment horizontal="left" wrapText="1"/>
    </xf>
    <xf numFmtId="0" fontId="13" fillId="0" borderId="0" xfId="0" applyFont="1" applyAlignment="1">
      <alignment horizontal="left" wrapText="1"/>
    </xf>
    <xf numFmtId="0" fontId="11" fillId="8" borderId="14" xfId="0" applyFont="1" applyFill="1" applyBorder="1" applyAlignment="1">
      <alignment horizontal="center" vertical="center"/>
    </xf>
    <xf numFmtId="0" fontId="11" fillId="8" borderId="7" xfId="0" applyFont="1" applyFill="1" applyBorder="1" applyAlignment="1">
      <alignment horizontal="center" vertical="center"/>
    </xf>
    <xf numFmtId="0" fontId="11" fillId="8" borderId="28" xfId="0" applyFont="1" applyFill="1" applyBorder="1" applyAlignment="1">
      <alignment horizontal="center" vertical="center"/>
    </xf>
    <xf numFmtId="0" fontId="9" fillId="4" borderId="14" xfId="0" applyFont="1" applyFill="1" applyBorder="1" applyAlignment="1" applyProtection="1">
      <alignment horizontal="left" vertical="center"/>
      <protection locked="0"/>
    </xf>
    <xf numFmtId="0" fontId="9" fillId="4" borderId="7" xfId="0" applyFont="1" applyFill="1" applyBorder="1" applyAlignment="1" applyProtection="1">
      <alignment horizontal="left" vertical="center"/>
      <protection locked="0"/>
    </xf>
    <xf numFmtId="2" fontId="29" fillId="0" borderId="12" xfId="0" applyNumberFormat="1" applyFont="1" applyBorder="1" applyAlignment="1">
      <alignment horizontal="center"/>
    </xf>
    <xf numFmtId="2" fontId="14" fillId="0" borderId="12" xfId="1" applyNumberFormat="1" applyFont="1" applyFill="1" applyBorder="1" applyAlignment="1">
      <alignment horizontal="center" vertical="center"/>
    </xf>
    <xf numFmtId="0" fontId="20" fillId="4" borderId="34" xfId="0" applyFont="1" applyFill="1" applyBorder="1" applyAlignment="1">
      <alignment horizontal="center" vertical="center"/>
    </xf>
    <xf numFmtId="0" fontId="20" fillId="4" borderId="25"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28" xfId="0" applyFont="1" applyFill="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24" xfId="0" applyFont="1" applyBorder="1" applyAlignment="1">
      <alignment horizontal="center" vertical="center"/>
    </xf>
    <xf numFmtId="0" fontId="6" fillId="10" borderId="14" xfId="0" applyFont="1" applyFill="1" applyBorder="1" applyAlignment="1">
      <alignment horizontal="center" vertical="center"/>
    </xf>
    <xf numFmtId="0" fontId="6" fillId="10" borderId="7" xfId="0" applyFont="1" applyFill="1" applyBorder="1" applyAlignment="1">
      <alignment horizontal="center" vertical="center"/>
    </xf>
    <xf numFmtId="0" fontId="6" fillId="10" borderId="28" xfId="0" applyFont="1" applyFill="1" applyBorder="1" applyAlignment="1">
      <alignment horizontal="center" vertical="center"/>
    </xf>
    <xf numFmtId="0" fontId="11" fillId="9" borderId="14" xfId="0" applyFont="1" applyFill="1" applyBorder="1" applyAlignment="1">
      <alignment horizontal="center" vertical="center"/>
    </xf>
    <xf numFmtId="0" fontId="11" fillId="9" borderId="7" xfId="0" applyFont="1" applyFill="1" applyBorder="1" applyAlignment="1">
      <alignment horizontal="center" vertical="center"/>
    </xf>
    <xf numFmtId="0" fontId="11" fillId="9" borderId="28" xfId="0" applyFont="1" applyFill="1" applyBorder="1" applyAlignment="1">
      <alignment horizontal="center" vertical="center"/>
    </xf>
    <xf numFmtId="0" fontId="6" fillId="10" borderId="5" xfId="0" applyFont="1" applyFill="1" applyBorder="1" applyAlignment="1">
      <alignment horizontal="center" vertical="center"/>
    </xf>
    <xf numFmtId="0" fontId="6" fillId="10" borderId="21" xfId="0" applyFont="1" applyFill="1" applyBorder="1" applyAlignment="1">
      <alignment horizontal="center" vertical="center"/>
    </xf>
    <xf numFmtId="0" fontId="13" fillId="0" borderId="14" xfId="0" applyFont="1" applyBorder="1" applyAlignment="1">
      <alignment horizontal="center"/>
    </xf>
    <xf numFmtId="0" fontId="13" fillId="0" borderId="7" xfId="0" applyFont="1" applyBorder="1" applyAlignment="1">
      <alignment horizontal="center"/>
    </xf>
    <xf numFmtId="0" fontId="13" fillId="0" borderId="28" xfId="0" applyFont="1" applyBorder="1" applyAlignment="1">
      <alignment horizontal="center"/>
    </xf>
    <xf numFmtId="0" fontId="39" fillId="0" borderId="35" xfId="0" applyFont="1" applyBorder="1" applyAlignment="1">
      <alignment horizontal="center"/>
    </xf>
    <xf numFmtId="0" fontId="39" fillId="0" borderId="36" xfId="0" applyFont="1" applyBorder="1" applyAlignment="1">
      <alignment horizontal="center"/>
    </xf>
    <xf numFmtId="0" fontId="39" fillId="0" borderId="37" xfId="0" applyFont="1" applyBorder="1" applyAlignment="1">
      <alignment horizontal="center"/>
    </xf>
    <xf numFmtId="0" fontId="40" fillId="0" borderId="38" xfId="0" applyFont="1" applyBorder="1" applyAlignment="1">
      <alignment horizontal="center" vertical="center"/>
    </xf>
    <xf numFmtId="0" fontId="40" fillId="0" borderId="36" xfId="0" applyFont="1" applyBorder="1" applyAlignment="1">
      <alignment horizontal="center" vertical="center"/>
    </xf>
    <xf numFmtId="0" fontId="40" fillId="0" borderId="37" xfId="0" applyFont="1" applyBorder="1" applyAlignment="1">
      <alignment horizontal="center" vertical="center"/>
    </xf>
    <xf numFmtId="0" fontId="37" fillId="0" borderId="0" xfId="8" applyFont="1" applyAlignment="1">
      <alignment horizontal="center" vertical="center"/>
    </xf>
    <xf numFmtId="0" fontId="38" fillId="0" borderId="0" xfId="8" applyFont="1" applyAlignment="1">
      <alignment horizontal="center"/>
    </xf>
    <xf numFmtId="170" fontId="25" fillId="0" borderId="18" xfId="8" applyNumberFormat="1" applyFont="1" applyBorder="1"/>
  </cellXfs>
  <cellStyles count="10">
    <cellStyle name="Euro" xfId="1"/>
    <cellStyle name="Euro 2" xfId="2"/>
    <cellStyle name="Euro 3" xfId="3"/>
    <cellStyle name="Euro_BUDGET 2005" xfId="4"/>
    <cellStyle name="Euro_BUDGET 2005 2" xfId="5"/>
    <cellStyle name="Euro_exercice synthèse" xfId="6"/>
    <cellStyle name="Monétaire 2" xfId="7"/>
    <cellStyle name="Normal" xfId="0" builtinId="0"/>
    <cellStyle name="Normal 2" xfId="8"/>
    <cellStyle name="Normal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76200</xdr:rowOff>
    </xdr:from>
    <xdr:to>
      <xdr:col>0</xdr:col>
      <xdr:colOff>962025</xdr:colOff>
      <xdr:row>2</xdr:row>
      <xdr:rowOff>47625</xdr:rowOff>
    </xdr:to>
    <xdr:sp macro="" textlink="">
      <xdr:nvSpPr>
        <xdr:cNvPr id="2" name="Rectangle à coins arrondis 1"/>
        <xdr:cNvSpPr/>
      </xdr:nvSpPr>
      <xdr:spPr>
        <a:xfrm>
          <a:off x="0" y="76200"/>
          <a:ext cx="962025" cy="295275"/>
        </a:xfrm>
        <a:prstGeom prst="wedgeRoundRectCallout">
          <a:avLst>
            <a:gd name="adj1" fmla="val -18822"/>
            <a:gd name="adj2" fmla="val 8465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fr-FR" sz="1400">
              <a:solidFill>
                <a:srgbClr val="FF0000"/>
              </a:solidFill>
            </a:rPr>
            <a:t>Attention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AP31-PC\Disque%20de%20donn&#233;es\Disque%20de%20donn&#233;es\BUDGETS-BILANS\2017\SUIVI%20DES%20COMPTES%202017\Essa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sai 2"/>
      <sheetName val="essai"/>
    </sheetNames>
    <sheetDataSet>
      <sheetData sheetId="0">
        <row r="3">
          <cell r="A3">
            <v>46</v>
          </cell>
        </row>
        <row r="4">
          <cell r="A4">
            <v>469</v>
          </cell>
        </row>
        <row r="5">
          <cell r="A5">
            <v>512100</v>
          </cell>
        </row>
        <row r="6">
          <cell r="A6">
            <v>514000</v>
          </cell>
        </row>
        <row r="7">
          <cell r="A7">
            <v>6063</v>
          </cell>
        </row>
        <row r="8">
          <cell r="A8">
            <v>606400</v>
          </cell>
        </row>
        <row r="9">
          <cell r="A9">
            <v>613000</v>
          </cell>
        </row>
        <row r="10">
          <cell r="A10">
            <v>615</v>
          </cell>
        </row>
        <row r="11">
          <cell r="A11">
            <v>616</v>
          </cell>
        </row>
        <row r="12">
          <cell r="A12">
            <v>618500</v>
          </cell>
        </row>
        <row r="13">
          <cell r="A13">
            <v>621400</v>
          </cell>
        </row>
        <row r="14">
          <cell r="A14">
            <v>6226</v>
          </cell>
        </row>
        <row r="15">
          <cell r="A15">
            <v>6226</v>
          </cell>
        </row>
        <row r="16">
          <cell r="A16">
            <v>6226</v>
          </cell>
        </row>
        <row r="17">
          <cell r="A17">
            <v>623</v>
          </cell>
        </row>
        <row r="18">
          <cell r="A18">
            <v>625000</v>
          </cell>
        </row>
        <row r="19">
          <cell r="A19">
            <v>625100</v>
          </cell>
        </row>
        <row r="20">
          <cell r="A20">
            <v>625600</v>
          </cell>
        </row>
        <row r="21">
          <cell r="A21">
            <v>626100</v>
          </cell>
        </row>
        <row r="22">
          <cell r="A22">
            <v>627800</v>
          </cell>
        </row>
        <row r="23">
          <cell r="A23">
            <v>628100</v>
          </cell>
        </row>
        <row r="24">
          <cell r="A24">
            <v>62</v>
          </cell>
        </row>
        <row r="25">
          <cell r="A25">
            <v>628</v>
          </cell>
        </row>
        <row r="26">
          <cell r="A26">
            <v>633</v>
          </cell>
        </row>
        <row r="27">
          <cell r="A27">
            <v>641</v>
          </cell>
        </row>
        <row r="28">
          <cell r="A28">
            <v>645</v>
          </cell>
        </row>
        <row r="29">
          <cell r="A29">
            <v>645</v>
          </cell>
        </row>
        <row r="30">
          <cell r="A30">
            <v>645</v>
          </cell>
        </row>
        <row r="31">
          <cell r="A31">
            <v>641</v>
          </cell>
        </row>
        <row r="32">
          <cell r="A32">
            <v>645</v>
          </cell>
        </row>
        <row r="33">
          <cell r="A33">
            <v>645</v>
          </cell>
        </row>
        <row r="34">
          <cell r="A34">
            <v>645</v>
          </cell>
        </row>
        <row r="35">
          <cell r="A35">
            <v>706000</v>
          </cell>
        </row>
        <row r="36">
          <cell r="A36">
            <v>740000</v>
          </cell>
        </row>
        <row r="37">
          <cell r="A37">
            <v>756000</v>
          </cell>
        </row>
      </sheetData>
      <sheetData sheetId="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60"/>
  <sheetViews>
    <sheetView workbookViewId="0">
      <selection activeCell="G19" sqref="G19"/>
    </sheetView>
  </sheetViews>
  <sheetFormatPr baseColWidth="10" defaultRowHeight="12.75" x14ac:dyDescent="0.2"/>
  <cols>
    <col min="1" max="1" width="16.85546875" customWidth="1"/>
    <col min="2" max="2" width="18.28515625" customWidth="1"/>
  </cols>
  <sheetData>
    <row r="3" spans="1:11" x14ac:dyDescent="0.2">
      <c r="A3" s="83"/>
    </row>
    <row r="4" spans="1:11" x14ac:dyDescent="0.2">
      <c r="A4" s="83" t="s">
        <v>126</v>
      </c>
    </row>
    <row r="5" spans="1:11" ht="27" customHeight="1" x14ac:dyDescent="0.2">
      <c r="A5" s="282" t="s">
        <v>191</v>
      </c>
      <c r="B5" s="282"/>
      <c r="C5" s="282"/>
      <c r="D5" s="282"/>
      <c r="E5" s="282"/>
      <c r="F5" s="282"/>
      <c r="G5" s="282"/>
      <c r="H5" s="282"/>
      <c r="I5" s="282"/>
      <c r="J5" s="282"/>
    </row>
    <row r="6" spans="1:11" x14ac:dyDescent="0.2">
      <c r="A6" s="83"/>
    </row>
    <row r="7" spans="1:11" ht="25.5" customHeight="1" x14ac:dyDescent="0.2">
      <c r="A7" s="282" t="s">
        <v>141</v>
      </c>
      <c r="B7" s="282"/>
      <c r="C7" s="282"/>
      <c r="D7" s="282"/>
      <c r="E7" s="282"/>
      <c r="F7" s="282"/>
      <c r="G7" s="282"/>
      <c r="H7" s="282"/>
      <c r="I7" s="282"/>
      <c r="J7" s="282"/>
    </row>
    <row r="8" spans="1:11" x14ac:dyDescent="0.2">
      <c r="A8" s="83"/>
    </row>
    <row r="9" spans="1:11" ht="24.75" customHeight="1" x14ac:dyDescent="0.2">
      <c r="A9" s="282" t="s">
        <v>202</v>
      </c>
      <c r="B9" s="282"/>
      <c r="C9" s="282"/>
      <c r="D9" s="282"/>
      <c r="E9" s="282"/>
      <c r="F9" s="282"/>
      <c r="G9" s="282"/>
      <c r="H9" s="282"/>
      <c r="I9" s="282"/>
      <c r="J9" s="282"/>
      <c r="K9" s="218"/>
    </row>
    <row r="10" spans="1:11" x14ac:dyDescent="0.2">
      <c r="A10" s="83"/>
    </row>
    <row r="11" spans="1:11" ht="18.75" x14ac:dyDescent="0.3">
      <c r="A11" s="212" t="s">
        <v>190</v>
      </c>
    </row>
    <row r="12" spans="1:11" ht="26.25" customHeight="1" x14ac:dyDescent="0.2">
      <c r="A12" s="282" t="s">
        <v>142</v>
      </c>
      <c r="B12" s="282"/>
      <c r="C12" s="282"/>
      <c r="D12" s="282"/>
      <c r="E12" s="282"/>
      <c r="F12" s="282"/>
      <c r="G12" s="282"/>
      <c r="H12" s="282"/>
      <c r="I12" s="282"/>
      <c r="J12" s="282"/>
    </row>
    <row r="13" spans="1:11" x14ac:dyDescent="0.2">
      <c r="A13" s="83"/>
    </row>
    <row r="14" spans="1:11" ht="26.25" customHeight="1" x14ac:dyDescent="0.2">
      <c r="A14" s="282" t="s">
        <v>143</v>
      </c>
      <c r="B14" s="282"/>
      <c r="C14" s="282"/>
      <c r="D14" s="282"/>
      <c r="E14" s="282"/>
      <c r="F14" s="282"/>
      <c r="G14" s="282"/>
      <c r="H14" s="282"/>
      <c r="I14" s="282"/>
      <c r="J14" s="282"/>
    </row>
    <row r="15" spans="1:11" x14ac:dyDescent="0.2">
      <c r="A15" s="222" t="s">
        <v>245</v>
      </c>
    </row>
    <row r="16" spans="1:11" x14ac:dyDescent="0.2">
      <c r="A16" s="83" t="s">
        <v>144</v>
      </c>
    </row>
    <row r="18" spans="1:12" x14ac:dyDescent="0.2">
      <c r="A18" s="83" t="s">
        <v>127</v>
      </c>
    </row>
    <row r="19" spans="1:12" x14ac:dyDescent="0.2">
      <c r="A19" s="114" t="s">
        <v>128</v>
      </c>
    </row>
    <row r="20" spans="1:12" x14ac:dyDescent="0.2">
      <c r="A20" s="114" t="s">
        <v>129</v>
      </c>
    </row>
    <row r="21" spans="1:12" ht="26.25" customHeight="1" x14ac:dyDescent="0.2">
      <c r="A21" s="282" t="s">
        <v>200</v>
      </c>
      <c r="B21" s="282"/>
      <c r="C21" s="282"/>
      <c r="D21" s="282"/>
      <c r="E21" s="282"/>
      <c r="F21" s="282"/>
      <c r="G21" s="282"/>
      <c r="H21" s="282"/>
      <c r="I21" s="282"/>
      <c r="J21" s="282"/>
    </row>
    <row r="22" spans="1:12" ht="26.25" customHeight="1" x14ac:dyDescent="0.2">
      <c r="A22" s="282" t="s">
        <v>201</v>
      </c>
      <c r="B22" s="282"/>
      <c r="C22" s="282"/>
      <c r="D22" s="282"/>
      <c r="E22" s="282"/>
      <c r="F22" s="282"/>
      <c r="G22" s="282"/>
      <c r="H22" s="282"/>
      <c r="I22" s="282"/>
      <c r="J22" s="282"/>
      <c r="K22" s="218"/>
      <c r="L22" s="218"/>
    </row>
    <row r="23" spans="1:12" x14ac:dyDescent="0.2">
      <c r="A23" s="83"/>
    </row>
    <row r="24" spans="1:12" x14ac:dyDescent="0.2">
      <c r="A24" s="170" t="s">
        <v>137</v>
      </c>
    </row>
    <row r="25" spans="1:12" x14ac:dyDescent="0.2">
      <c r="A25" s="114" t="s">
        <v>145</v>
      </c>
    </row>
    <row r="26" spans="1:12" ht="26.25" customHeight="1" x14ac:dyDescent="0.2">
      <c r="A26" s="280" t="s">
        <v>248</v>
      </c>
      <c r="B26" s="281"/>
      <c r="C26" s="281"/>
      <c r="D26" s="281"/>
      <c r="E26" s="281"/>
      <c r="F26" s="281"/>
      <c r="G26" s="281"/>
      <c r="H26" s="281"/>
      <c r="I26" s="281"/>
      <c r="J26" s="281"/>
    </row>
    <row r="27" spans="1:12" ht="26.25" customHeight="1" x14ac:dyDescent="0.2">
      <c r="A27" s="280" t="s">
        <v>246</v>
      </c>
      <c r="B27" s="281"/>
      <c r="C27" s="281"/>
      <c r="D27" s="281"/>
      <c r="E27" s="281"/>
      <c r="F27" s="281"/>
      <c r="G27" s="281"/>
      <c r="H27" s="281"/>
      <c r="I27" s="281"/>
      <c r="J27" s="281"/>
    </row>
    <row r="28" spans="1:12" x14ac:dyDescent="0.2">
      <c r="A28" s="114" t="s">
        <v>146</v>
      </c>
    </row>
    <row r="29" spans="1:12" x14ac:dyDescent="0.2">
      <c r="A29" s="114" t="s">
        <v>138</v>
      </c>
    </row>
    <row r="30" spans="1:12" ht="27" customHeight="1" x14ac:dyDescent="0.2">
      <c r="A30" s="280" t="s">
        <v>247</v>
      </c>
      <c r="B30" s="280"/>
      <c r="C30" s="280"/>
      <c r="D30" s="280"/>
      <c r="E30" s="280"/>
      <c r="F30" s="280"/>
      <c r="G30" s="280"/>
      <c r="H30" s="280"/>
      <c r="I30" s="280"/>
      <c r="J30" s="280"/>
    </row>
    <row r="31" spans="1:12" x14ac:dyDescent="0.2">
      <c r="A31" s="83" t="s">
        <v>139</v>
      </c>
    </row>
    <row r="33" spans="1:10" x14ac:dyDescent="0.2">
      <c r="A33" s="114" t="s">
        <v>140</v>
      </c>
    </row>
    <row r="34" spans="1:10" ht="25.5" customHeight="1" x14ac:dyDescent="0.2">
      <c r="A34" s="280" t="s">
        <v>250</v>
      </c>
      <c r="B34" s="280"/>
      <c r="C34" s="280"/>
      <c r="D34" s="280"/>
      <c r="E34" s="280"/>
      <c r="F34" s="280"/>
      <c r="G34" s="280"/>
      <c r="H34" s="280"/>
      <c r="I34" s="280"/>
      <c r="J34" s="280"/>
    </row>
    <row r="35" spans="1:10" x14ac:dyDescent="0.2">
      <c r="A35" s="228" t="s">
        <v>249</v>
      </c>
    </row>
    <row r="36" spans="1:10" x14ac:dyDescent="0.2">
      <c r="A36" s="228" t="s">
        <v>253</v>
      </c>
    </row>
    <row r="37" spans="1:10" x14ac:dyDescent="0.2">
      <c r="A37" s="228"/>
    </row>
    <row r="38" spans="1:10" x14ac:dyDescent="0.2">
      <c r="A38" s="170" t="s">
        <v>182</v>
      </c>
    </row>
    <row r="39" spans="1:10" x14ac:dyDescent="0.2">
      <c r="A39" s="222" t="s">
        <v>243</v>
      </c>
    </row>
    <row r="40" spans="1:10" x14ac:dyDescent="0.2">
      <c r="A40" s="83" t="s">
        <v>148</v>
      </c>
    </row>
    <row r="41" spans="1:10" x14ac:dyDescent="0.2">
      <c r="A41" s="83" t="s">
        <v>147</v>
      </c>
    </row>
    <row r="42" spans="1:10" x14ac:dyDescent="0.2">
      <c r="A42" s="222" t="s">
        <v>215</v>
      </c>
    </row>
    <row r="43" spans="1:10" x14ac:dyDescent="0.2">
      <c r="A43" s="83" t="s">
        <v>149</v>
      </c>
    </row>
    <row r="44" spans="1:10" x14ac:dyDescent="0.2">
      <c r="A44" s="83" t="s">
        <v>150</v>
      </c>
    </row>
    <row r="45" spans="1:10" x14ac:dyDescent="0.2">
      <c r="A45" s="83"/>
    </row>
    <row r="46" spans="1:10" x14ac:dyDescent="0.2">
      <c r="A46" s="170" t="s">
        <v>181</v>
      </c>
    </row>
    <row r="47" spans="1:10" x14ac:dyDescent="0.2">
      <c r="A47" s="222" t="s">
        <v>244</v>
      </c>
    </row>
    <row r="48" spans="1:10" x14ac:dyDescent="0.2">
      <c r="A48" s="114" t="s">
        <v>189</v>
      </c>
    </row>
    <row r="49" spans="1:1" x14ac:dyDescent="0.2">
      <c r="A49" s="114" t="s">
        <v>183</v>
      </c>
    </row>
    <row r="50" spans="1:1" x14ac:dyDescent="0.2">
      <c r="A50" s="114" t="s">
        <v>184</v>
      </c>
    </row>
    <row r="51" spans="1:1" x14ac:dyDescent="0.2">
      <c r="A51" s="228" t="s">
        <v>186</v>
      </c>
    </row>
    <row r="52" spans="1:1" x14ac:dyDescent="0.2">
      <c r="A52" s="114" t="s">
        <v>187</v>
      </c>
    </row>
    <row r="53" spans="1:1" x14ac:dyDescent="0.2">
      <c r="A53" s="228" t="s">
        <v>185</v>
      </c>
    </row>
    <row r="54" spans="1:1" x14ac:dyDescent="0.2">
      <c r="A54" s="228" t="s">
        <v>213</v>
      </c>
    </row>
    <row r="55" spans="1:1" x14ac:dyDescent="0.2">
      <c r="A55" s="228" t="s">
        <v>216</v>
      </c>
    </row>
    <row r="56" spans="1:1" x14ac:dyDescent="0.2">
      <c r="A56" s="228" t="s">
        <v>214</v>
      </c>
    </row>
    <row r="58" spans="1:1" x14ac:dyDescent="0.2">
      <c r="A58" s="222" t="s">
        <v>251</v>
      </c>
    </row>
    <row r="60" spans="1:1" x14ac:dyDescent="0.2">
      <c r="A60" s="83" t="s">
        <v>188</v>
      </c>
    </row>
  </sheetData>
  <mergeCells count="11">
    <mergeCell ref="A27:J27"/>
    <mergeCell ref="A30:J30"/>
    <mergeCell ref="A34:J34"/>
    <mergeCell ref="A26:J26"/>
    <mergeCell ref="A5:J5"/>
    <mergeCell ref="A7:J7"/>
    <mergeCell ref="A9:J9"/>
    <mergeCell ref="A12:J12"/>
    <mergeCell ref="A14:J14"/>
    <mergeCell ref="A21:J21"/>
    <mergeCell ref="A22:J22"/>
  </mergeCells>
  <pageMargins left="0.7" right="0.7" top="0.75" bottom="0.75" header="0.3" footer="0.3"/>
  <pageSetup paperSize="9" orientation="landscape" horizontalDpi="4294967293"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9"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AOUT</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238</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203</v>
      </c>
      <c r="D6" s="87"/>
      <c r="E6" s="158">
        <f>juillet!E54</f>
        <v>0</v>
      </c>
      <c r="F6" s="158">
        <f>juillet!F54</f>
        <v>0</v>
      </c>
      <c r="G6" s="158">
        <f>juillet!G54</f>
        <v>0</v>
      </c>
      <c r="H6" s="158">
        <f>juillet!H54</f>
        <v>0</v>
      </c>
      <c r="I6" s="158">
        <f>juillet!I54</f>
        <v>0</v>
      </c>
      <c r="J6" s="158">
        <f>juillet!J54</f>
        <v>0</v>
      </c>
      <c r="K6" s="158">
        <f>juillet!K54</f>
        <v>0</v>
      </c>
      <c r="L6" s="158">
        <f>juillet!L54</f>
        <v>0</v>
      </c>
      <c r="M6" s="158">
        <f>juillet!M54</f>
        <v>0</v>
      </c>
      <c r="N6" s="158">
        <f>juillet!N54</f>
        <v>0</v>
      </c>
      <c r="O6" s="158">
        <f>juillet!O54</f>
        <v>0</v>
      </c>
      <c r="P6" s="158">
        <f>juillet!P54</f>
        <v>0</v>
      </c>
      <c r="Q6" s="158">
        <f>juillet!Q54</f>
        <v>0</v>
      </c>
      <c r="R6" s="158">
        <f>juillet!R54</f>
        <v>0</v>
      </c>
      <c r="S6" s="158">
        <f>juillet!S54</f>
        <v>0</v>
      </c>
      <c r="T6" s="158">
        <f>juillet!T54</f>
        <v>0</v>
      </c>
      <c r="U6" s="158">
        <f>juillet!U54</f>
        <v>0</v>
      </c>
      <c r="V6" s="158">
        <f>juillet!V54</f>
        <v>0</v>
      </c>
      <c r="W6" s="158">
        <f>juillet!W54</f>
        <v>0</v>
      </c>
      <c r="X6" s="158">
        <f>juillet!X54</f>
        <v>0</v>
      </c>
      <c r="Y6" s="158">
        <f>juillet!Y54</f>
        <v>0</v>
      </c>
      <c r="Z6" s="158">
        <f>juillet!Z54</f>
        <v>0</v>
      </c>
      <c r="AA6" s="158">
        <f>juillet!AA54</f>
        <v>0</v>
      </c>
      <c r="AB6" s="158">
        <f>juillet!AB54</f>
        <v>0</v>
      </c>
      <c r="AC6" s="158">
        <f>juillet!AC54</f>
        <v>0</v>
      </c>
      <c r="AD6" s="158">
        <f>juillet!AD54</f>
        <v>0</v>
      </c>
      <c r="AE6" s="158">
        <f>juillet!AE54</f>
        <v>0</v>
      </c>
      <c r="AF6" s="158">
        <f>juillet!AF54</f>
        <v>0</v>
      </c>
      <c r="AG6" s="158">
        <f>juillet!AG54</f>
        <v>0</v>
      </c>
      <c r="AH6" s="158">
        <f>juillet!AH54</f>
        <v>0</v>
      </c>
      <c r="AI6" s="158">
        <f>juillet!AI54</f>
        <v>0</v>
      </c>
      <c r="AJ6" s="158">
        <f>juillet!AJ54</f>
        <v>0</v>
      </c>
      <c r="AK6" s="158">
        <f>juillet!AK54</f>
        <v>0</v>
      </c>
      <c r="AL6" s="158">
        <f>juillet!AL54</f>
        <v>0</v>
      </c>
      <c r="AM6" s="158">
        <f>juillet!AM54</f>
        <v>0</v>
      </c>
      <c r="AN6" s="158">
        <f>juillet!AN54</f>
        <v>0</v>
      </c>
      <c r="AO6" s="158">
        <f>juillet!AO54</f>
        <v>0</v>
      </c>
      <c r="AP6" s="158">
        <f>juillet!AP54</f>
        <v>0</v>
      </c>
      <c r="AQ6" s="158">
        <f>juillet!AQ54</f>
        <v>0</v>
      </c>
      <c r="AR6" s="158">
        <f>juillet!AR54</f>
        <v>0</v>
      </c>
      <c r="AS6" s="158">
        <f>juillet!AS54</f>
        <v>0</v>
      </c>
      <c r="AT6" s="158">
        <f>juillet!AT54</f>
        <v>0</v>
      </c>
      <c r="AU6" s="158">
        <f>juillet!AU54</f>
        <v>0</v>
      </c>
      <c r="AV6" s="158">
        <f>juillet!AV54</f>
        <v>0</v>
      </c>
      <c r="AW6" s="158">
        <f>juillet!AW54</f>
        <v>0</v>
      </c>
      <c r="AX6" s="158">
        <f>juillet!AX54</f>
        <v>0</v>
      </c>
      <c r="AY6" s="158">
        <f>juillet!AY54</f>
        <v>0</v>
      </c>
      <c r="AZ6" s="158">
        <f>juillet!AZ54</f>
        <v>0</v>
      </c>
      <c r="BA6" s="158">
        <f>juillet!BA54</f>
        <v>0</v>
      </c>
      <c r="BB6" s="158">
        <f>juillet!BB54</f>
        <v>0</v>
      </c>
      <c r="BC6" s="158">
        <f>juillet!BC54</f>
        <v>0</v>
      </c>
      <c r="BD6" s="158">
        <f>juillet!BD54</f>
        <v>0</v>
      </c>
      <c r="BE6" s="158">
        <f>juillet!BE54</f>
        <v>0</v>
      </c>
      <c r="BF6" s="158">
        <f>juillet!BF54</f>
        <v>0</v>
      </c>
      <c r="BG6" s="158">
        <f>juillet!BG54</f>
        <v>0</v>
      </c>
      <c r="BH6" s="158">
        <f>juillet!BH54</f>
        <v>0</v>
      </c>
      <c r="BI6" s="158">
        <f>juillet!BI54</f>
        <v>0</v>
      </c>
      <c r="BK6" s="109"/>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109"/>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109"/>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109"/>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109"/>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109"/>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109"/>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109"/>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109"/>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109"/>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109"/>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109"/>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109"/>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109"/>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R7" activePane="bottomRight" state="frozen"/>
      <selection pane="topRight" activeCell="K1" sqref="K1"/>
      <selection pane="bottomLeft" activeCell="A7" sqref="A7"/>
      <selection pane="bottomRight" activeCell="D23" sqref="D2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SEPT.</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239</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203</v>
      </c>
      <c r="D6" s="87"/>
      <c r="E6" s="158">
        <f>août!E54</f>
        <v>0</v>
      </c>
      <c r="F6" s="158">
        <f>août!F54</f>
        <v>0</v>
      </c>
      <c r="G6" s="158">
        <f>août!G54</f>
        <v>0</v>
      </c>
      <c r="H6" s="158">
        <f>août!H54</f>
        <v>0</v>
      </c>
      <c r="I6" s="158">
        <f>août!I54</f>
        <v>0</v>
      </c>
      <c r="J6" s="158">
        <f>août!J54</f>
        <v>0</v>
      </c>
      <c r="K6" s="158">
        <f>août!K54</f>
        <v>0</v>
      </c>
      <c r="L6" s="158">
        <f>août!L54</f>
        <v>0</v>
      </c>
      <c r="M6" s="158">
        <f>août!M54</f>
        <v>0</v>
      </c>
      <c r="N6" s="158">
        <f>août!N54</f>
        <v>0</v>
      </c>
      <c r="O6" s="158">
        <f>août!O54</f>
        <v>0</v>
      </c>
      <c r="P6" s="158">
        <f>août!P54</f>
        <v>0</v>
      </c>
      <c r="Q6" s="158">
        <f>août!Q54</f>
        <v>0</v>
      </c>
      <c r="R6" s="158">
        <f>août!R54</f>
        <v>0</v>
      </c>
      <c r="S6" s="158">
        <f>août!S54</f>
        <v>0</v>
      </c>
      <c r="T6" s="158">
        <f>août!T54</f>
        <v>0</v>
      </c>
      <c r="U6" s="158">
        <f>août!U54</f>
        <v>0</v>
      </c>
      <c r="V6" s="158">
        <f>août!V54</f>
        <v>0</v>
      </c>
      <c r="W6" s="158">
        <f>août!W54</f>
        <v>0</v>
      </c>
      <c r="X6" s="158">
        <f>août!X54</f>
        <v>0</v>
      </c>
      <c r="Y6" s="158">
        <f>août!Y54</f>
        <v>0</v>
      </c>
      <c r="Z6" s="158">
        <f>août!Z54</f>
        <v>0</v>
      </c>
      <c r="AA6" s="158">
        <f>août!AA54</f>
        <v>0</v>
      </c>
      <c r="AB6" s="158">
        <f>août!AB54</f>
        <v>0</v>
      </c>
      <c r="AC6" s="158">
        <f>août!AC54</f>
        <v>0</v>
      </c>
      <c r="AD6" s="158">
        <f>août!AD54</f>
        <v>0</v>
      </c>
      <c r="AE6" s="158">
        <f>août!AE54</f>
        <v>0</v>
      </c>
      <c r="AF6" s="158">
        <f>août!AF54</f>
        <v>0</v>
      </c>
      <c r="AG6" s="158">
        <f>août!AG54</f>
        <v>0</v>
      </c>
      <c r="AH6" s="158">
        <f>août!AH54</f>
        <v>0</v>
      </c>
      <c r="AI6" s="158">
        <f>août!AI54</f>
        <v>0</v>
      </c>
      <c r="AJ6" s="158">
        <f>août!AJ54</f>
        <v>0</v>
      </c>
      <c r="AK6" s="158">
        <f>août!AK54</f>
        <v>0</v>
      </c>
      <c r="AL6" s="158">
        <f>août!AL54</f>
        <v>0</v>
      </c>
      <c r="AM6" s="158">
        <f>août!AM54</f>
        <v>0</v>
      </c>
      <c r="AN6" s="158">
        <f>août!AN54</f>
        <v>0</v>
      </c>
      <c r="AO6" s="158">
        <f>août!AO54</f>
        <v>0</v>
      </c>
      <c r="AP6" s="158">
        <f>août!AP54</f>
        <v>0</v>
      </c>
      <c r="AQ6" s="158">
        <f>août!AQ54</f>
        <v>0</v>
      </c>
      <c r="AR6" s="158">
        <f>août!AR54</f>
        <v>0</v>
      </c>
      <c r="AS6" s="158">
        <f>août!AS54</f>
        <v>0</v>
      </c>
      <c r="AT6" s="158">
        <f>août!AT54</f>
        <v>0</v>
      </c>
      <c r="AU6" s="158">
        <f>août!AU54</f>
        <v>0</v>
      </c>
      <c r="AV6" s="158">
        <f>août!AV54</f>
        <v>0</v>
      </c>
      <c r="AW6" s="158">
        <f>août!AW54</f>
        <v>0</v>
      </c>
      <c r="AX6" s="158">
        <f>août!AX54</f>
        <v>0</v>
      </c>
      <c r="AY6" s="158">
        <f>août!AY54</f>
        <v>0</v>
      </c>
      <c r="AZ6" s="158">
        <f>août!AZ54</f>
        <v>0</v>
      </c>
      <c r="BA6" s="158">
        <f>août!BA54</f>
        <v>0</v>
      </c>
      <c r="BB6" s="158">
        <f>août!BB54</f>
        <v>0</v>
      </c>
      <c r="BC6" s="158">
        <f>août!BC54</f>
        <v>0</v>
      </c>
      <c r="BD6" s="158">
        <f>août!BD54</f>
        <v>0</v>
      </c>
      <c r="BE6" s="158">
        <f>août!BE54</f>
        <v>0</v>
      </c>
      <c r="BF6" s="158">
        <f>août!BF54</f>
        <v>0</v>
      </c>
      <c r="BG6" s="158">
        <f>août!BG54</f>
        <v>0</v>
      </c>
      <c r="BH6" s="158">
        <f>août!BH54</f>
        <v>0</v>
      </c>
      <c r="BI6" s="158">
        <f>août!BI54</f>
        <v>0</v>
      </c>
      <c r="BK6" s="109"/>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109"/>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109"/>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109"/>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109"/>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109"/>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109"/>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109"/>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109"/>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109"/>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109"/>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109"/>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109"/>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109"/>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T43"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OCT.</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240</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203</v>
      </c>
      <c r="D6" s="87"/>
      <c r="E6" s="158">
        <f>septembre!E54</f>
        <v>0</v>
      </c>
      <c r="F6" s="158">
        <f>septembre!F54</f>
        <v>0</v>
      </c>
      <c r="G6" s="158">
        <f>septembre!G54</f>
        <v>0</v>
      </c>
      <c r="H6" s="158">
        <f>septembre!H54</f>
        <v>0</v>
      </c>
      <c r="I6" s="158">
        <f>septembre!I54</f>
        <v>0</v>
      </c>
      <c r="J6" s="158">
        <f>septembre!J54</f>
        <v>0</v>
      </c>
      <c r="K6" s="158">
        <f>septembre!K54</f>
        <v>0</v>
      </c>
      <c r="L6" s="158">
        <f>septembre!L54</f>
        <v>0</v>
      </c>
      <c r="M6" s="158">
        <f>septembre!M54</f>
        <v>0</v>
      </c>
      <c r="N6" s="158">
        <f>septembre!N54</f>
        <v>0</v>
      </c>
      <c r="O6" s="158">
        <f>septembre!O54</f>
        <v>0</v>
      </c>
      <c r="P6" s="158">
        <f>septembre!P54</f>
        <v>0</v>
      </c>
      <c r="Q6" s="158">
        <f>septembre!Q54</f>
        <v>0</v>
      </c>
      <c r="R6" s="158">
        <f>septembre!R54</f>
        <v>0</v>
      </c>
      <c r="S6" s="158">
        <f>septembre!S54</f>
        <v>0</v>
      </c>
      <c r="T6" s="158">
        <f>septembre!T54</f>
        <v>0</v>
      </c>
      <c r="U6" s="158">
        <f>septembre!U54</f>
        <v>0</v>
      </c>
      <c r="V6" s="158">
        <f>septembre!V54</f>
        <v>0</v>
      </c>
      <c r="W6" s="158">
        <f>septembre!W54</f>
        <v>0</v>
      </c>
      <c r="X6" s="158">
        <f>septembre!X54</f>
        <v>0</v>
      </c>
      <c r="Y6" s="158">
        <f>septembre!Y54</f>
        <v>0</v>
      </c>
      <c r="Z6" s="158">
        <f>septembre!Z54</f>
        <v>0</v>
      </c>
      <c r="AA6" s="158">
        <f>septembre!AA54</f>
        <v>0</v>
      </c>
      <c r="AB6" s="158">
        <f>septembre!AB54</f>
        <v>0</v>
      </c>
      <c r="AC6" s="158">
        <f>septembre!AC54</f>
        <v>0</v>
      </c>
      <c r="AD6" s="158">
        <f>septembre!AD54</f>
        <v>0</v>
      </c>
      <c r="AE6" s="158">
        <f>septembre!AE54</f>
        <v>0</v>
      </c>
      <c r="AF6" s="158">
        <f>septembre!AF54</f>
        <v>0</v>
      </c>
      <c r="AG6" s="158">
        <f>septembre!AG54</f>
        <v>0</v>
      </c>
      <c r="AH6" s="158">
        <f>septembre!AH54</f>
        <v>0</v>
      </c>
      <c r="AI6" s="158">
        <f>septembre!AI54</f>
        <v>0</v>
      </c>
      <c r="AJ6" s="158">
        <f>septembre!AJ54</f>
        <v>0</v>
      </c>
      <c r="AK6" s="158">
        <f>septembre!AK54</f>
        <v>0</v>
      </c>
      <c r="AL6" s="158">
        <f>septembre!AL54</f>
        <v>0</v>
      </c>
      <c r="AM6" s="158">
        <f>septembre!AM54</f>
        <v>0</v>
      </c>
      <c r="AN6" s="158">
        <f>septembre!AN54</f>
        <v>0</v>
      </c>
      <c r="AO6" s="158">
        <f>septembre!AO54</f>
        <v>0</v>
      </c>
      <c r="AP6" s="158">
        <f>septembre!AP54</f>
        <v>0</v>
      </c>
      <c r="AQ6" s="158">
        <f>septembre!AQ54</f>
        <v>0</v>
      </c>
      <c r="AR6" s="158">
        <f>septembre!AR54</f>
        <v>0</v>
      </c>
      <c r="AS6" s="158">
        <f>septembre!AS54</f>
        <v>0</v>
      </c>
      <c r="AT6" s="158">
        <f>septembre!AT54</f>
        <v>0</v>
      </c>
      <c r="AU6" s="158">
        <f>septembre!AU54</f>
        <v>0</v>
      </c>
      <c r="AV6" s="158">
        <f>septembre!AV54</f>
        <v>0</v>
      </c>
      <c r="AW6" s="158">
        <f>septembre!AW54</f>
        <v>0</v>
      </c>
      <c r="AX6" s="158">
        <f>septembre!AX54</f>
        <v>0</v>
      </c>
      <c r="AY6" s="158">
        <f>septembre!AY54</f>
        <v>0</v>
      </c>
      <c r="AZ6" s="158">
        <f>septembre!AZ54</f>
        <v>0</v>
      </c>
      <c r="BA6" s="158">
        <f>septembre!BA54</f>
        <v>0</v>
      </c>
      <c r="BB6" s="158">
        <f>septembre!BB54</f>
        <v>0</v>
      </c>
      <c r="BC6" s="158">
        <f>septembre!BC54</f>
        <v>0</v>
      </c>
      <c r="BD6" s="158">
        <f>septembre!BD54</f>
        <v>0</v>
      </c>
      <c r="BE6" s="158">
        <f>septembre!BE54</f>
        <v>0</v>
      </c>
      <c r="BF6" s="158">
        <f>septembre!BF54</f>
        <v>0</v>
      </c>
      <c r="BG6" s="158">
        <f>septembre!BG54</f>
        <v>0</v>
      </c>
      <c r="BH6" s="158">
        <f>septembre!BH54</f>
        <v>0</v>
      </c>
      <c r="BI6" s="158">
        <f>septembre!BI54</f>
        <v>0</v>
      </c>
      <c r="BK6" s="109"/>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109"/>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109"/>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109"/>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109"/>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109"/>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109"/>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109"/>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109"/>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109"/>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109"/>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109"/>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109"/>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109"/>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7"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NOV.</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241</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203</v>
      </c>
      <c r="D6" s="87"/>
      <c r="E6" s="158">
        <f>octobre!E54</f>
        <v>0</v>
      </c>
      <c r="F6" s="158">
        <f>octobre!F54</f>
        <v>0</v>
      </c>
      <c r="G6" s="158">
        <f>octobre!G54</f>
        <v>0</v>
      </c>
      <c r="H6" s="158">
        <f>octobre!H54</f>
        <v>0</v>
      </c>
      <c r="I6" s="158">
        <f>octobre!I54</f>
        <v>0</v>
      </c>
      <c r="J6" s="158">
        <f>octobre!J54</f>
        <v>0</v>
      </c>
      <c r="K6" s="158">
        <f>octobre!K54</f>
        <v>0</v>
      </c>
      <c r="L6" s="158">
        <f>octobre!L54</f>
        <v>0</v>
      </c>
      <c r="M6" s="158">
        <f>octobre!M54</f>
        <v>0</v>
      </c>
      <c r="N6" s="158">
        <f>octobre!N54</f>
        <v>0</v>
      </c>
      <c r="O6" s="158">
        <f>octobre!O54</f>
        <v>0</v>
      </c>
      <c r="P6" s="158">
        <f>octobre!P54</f>
        <v>0</v>
      </c>
      <c r="Q6" s="158">
        <f>octobre!Q54</f>
        <v>0</v>
      </c>
      <c r="R6" s="158">
        <f>octobre!R54</f>
        <v>0</v>
      </c>
      <c r="S6" s="158">
        <f>octobre!S54</f>
        <v>0</v>
      </c>
      <c r="T6" s="158">
        <f>octobre!T54</f>
        <v>0</v>
      </c>
      <c r="U6" s="158">
        <f>octobre!U54</f>
        <v>0</v>
      </c>
      <c r="V6" s="158">
        <f>octobre!V54</f>
        <v>0</v>
      </c>
      <c r="W6" s="158">
        <f>octobre!W54</f>
        <v>0</v>
      </c>
      <c r="X6" s="158">
        <f>octobre!X54</f>
        <v>0</v>
      </c>
      <c r="Y6" s="158">
        <f>octobre!Y54</f>
        <v>0</v>
      </c>
      <c r="Z6" s="158">
        <f>octobre!Z54</f>
        <v>0</v>
      </c>
      <c r="AA6" s="158">
        <f>octobre!AA54</f>
        <v>0</v>
      </c>
      <c r="AB6" s="158">
        <f>octobre!AB54</f>
        <v>0</v>
      </c>
      <c r="AC6" s="158">
        <f>octobre!AC54</f>
        <v>0</v>
      </c>
      <c r="AD6" s="158">
        <f>octobre!AD54</f>
        <v>0</v>
      </c>
      <c r="AE6" s="158">
        <f>octobre!AE54</f>
        <v>0</v>
      </c>
      <c r="AF6" s="158">
        <f>octobre!AF54</f>
        <v>0</v>
      </c>
      <c r="AG6" s="158">
        <f>octobre!AG54</f>
        <v>0</v>
      </c>
      <c r="AH6" s="158">
        <f>octobre!AH54</f>
        <v>0</v>
      </c>
      <c r="AI6" s="158">
        <f>octobre!AI54</f>
        <v>0</v>
      </c>
      <c r="AJ6" s="158">
        <f>octobre!AJ54</f>
        <v>0</v>
      </c>
      <c r="AK6" s="158">
        <f>octobre!AK54</f>
        <v>0</v>
      </c>
      <c r="AL6" s="158">
        <f>octobre!AL54</f>
        <v>0</v>
      </c>
      <c r="AM6" s="158">
        <f>octobre!AM54</f>
        <v>0</v>
      </c>
      <c r="AN6" s="158">
        <f>octobre!AN54</f>
        <v>0</v>
      </c>
      <c r="AO6" s="158">
        <f>octobre!AO54</f>
        <v>0</v>
      </c>
      <c r="AP6" s="158">
        <f>octobre!AP54</f>
        <v>0</v>
      </c>
      <c r="AQ6" s="158">
        <f>octobre!AQ54</f>
        <v>0</v>
      </c>
      <c r="AR6" s="158">
        <f>octobre!AR54</f>
        <v>0</v>
      </c>
      <c r="AS6" s="158">
        <f>octobre!AS54</f>
        <v>0</v>
      </c>
      <c r="AT6" s="158">
        <f>octobre!AT54</f>
        <v>0</v>
      </c>
      <c r="AU6" s="158">
        <f>octobre!AU54</f>
        <v>0</v>
      </c>
      <c r="AV6" s="158">
        <f>octobre!AV54</f>
        <v>0</v>
      </c>
      <c r="AW6" s="158">
        <f>octobre!AW54</f>
        <v>0</v>
      </c>
      <c r="AX6" s="158">
        <f>octobre!AX54</f>
        <v>0</v>
      </c>
      <c r="AY6" s="158">
        <f>octobre!AY54</f>
        <v>0</v>
      </c>
      <c r="AZ6" s="158">
        <f>octobre!AZ54</f>
        <v>0</v>
      </c>
      <c r="BA6" s="158">
        <f>octobre!BA54</f>
        <v>0</v>
      </c>
      <c r="BB6" s="158">
        <f>octobre!BB54</f>
        <v>0</v>
      </c>
      <c r="BC6" s="158">
        <f>octobre!BC54</f>
        <v>0</v>
      </c>
      <c r="BD6" s="158">
        <f>octobre!BD54</f>
        <v>0</v>
      </c>
      <c r="BE6" s="158">
        <f>octobre!BE54</f>
        <v>0</v>
      </c>
      <c r="BF6" s="158">
        <f>octobre!BF54</f>
        <v>0</v>
      </c>
      <c r="BG6" s="158">
        <f>octobre!BG54</f>
        <v>0</v>
      </c>
      <c r="BH6" s="158">
        <f>octobre!BH54</f>
        <v>0</v>
      </c>
      <c r="BI6" s="158">
        <f>octobre!BI54</f>
        <v>0</v>
      </c>
      <c r="BK6" s="109"/>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109"/>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109"/>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109"/>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109"/>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109"/>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109"/>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109"/>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109"/>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109"/>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109"/>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109"/>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109"/>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109"/>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Z7" activePane="bottomRight" state="frozen"/>
      <selection pane="topRight" activeCell="K1" sqref="K1"/>
      <selection pane="bottomLeft" activeCell="A7" sqref="A7"/>
      <selection pane="bottomRight" activeCell="H15" sqref="H15"/>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DEC.</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20" t="s">
        <v>34</v>
      </c>
      <c r="BH3" s="304" t="s">
        <v>8</v>
      </c>
      <c r="BI3" s="305"/>
      <c r="BK3" s="108"/>
    </row>
    <row r="4" spans="1:63" ht="46.5" customHeight="1" thickBot="1" x14ac:dyDescent="0.25">
      <c r="A4" s="286" t="s">
        <v>136</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282</v>
      </c>
      <c r="AS4" s="140" t="s">
        <v>92</v>
      </c>
      <c r="AT4" s="141" t="s">
        <v>219</v>
      </c>
      <c r="AU4" s="138" t="s">
        <v>254</v>
      </c>
      <c r="AV4" s="138" t="s">
        <v>255</v>
      </c>
      <c r="AW4" s="142" t="s">
        <v>267</v>
      </c>
      <c r="AX4" s="142" t="s">
        <v>266</v>
      </c>
      <c r="AY4" s="142" t="s">
        <v>268</v>
      </c>
      <c r="AZ4" s="142" t="s">
        <v>269</v>
      </c>
      <c r="BA4" s="142" t="s">
        <v>265</v>
      </c>
      <c r="BB4" s="142" t="s">
        <v>271</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203</v>
      </c>
      <c r="D6" s="87"/>
      <c r="E6" s="158"/>
      <c r="F6" s="158">
        <f>novembre!F54</f>
        <v>0</v>
      </c>
      <c r="G6" s="158">
        <v>10117.39</v>
      </c>
      <c r="H6" s="158">
        <f>novembre!H54</f>
        <v>0</v>
      </c>
      <c r="I6" s="158">
        <f>novembre!I54</f>
        <v>0</v>
      </c>
      <c r="J6" s="158">
        <f>novembre!J54</f>
        <v>0</v>
      </c>
      <c r="K6" s="158">
        <f>novembre!K54</f>
        <v>0</v>
      </c>
      <c r="L6" s="158">
        <f>novembre!L54</f>
        <v>0</v>
      </c>
      <c r="M6" s="158">
        <f>novembre!M54</f>
        <v>0</v>
      </c>
      <c r="N6" s="158">
        <f>novembre!N54</f>
        <v>0</v>
      </c>
      <c r="O6" s="158">
        <f>novembre!O54</f>
        <v>0</v>
      </c>
      <c r="P6" s="158">
        <f>novembre!P54</f>
        <v>0</v>
      </c>
      <c r="Q6" s="158">
        <f>novembre!Q54</f>
        <v>0</v>
      </c>
      <c r="R6" s="158">
        <f>novembre!R54</f>
        <v>0</v>
      </c>
      <c r="S6" s="158">
        <f>novembre!S54</f>
        <v>0</v>
      </c>
      <c r="T6" s="158">
        <f>novembre!T54</f>
        <v>0</v>
      </c>
      <c r="U6" s="158">
        <f>novembre!U54</f>
        <v>0</v>
      </c>
      <c r="V6" s="158">
        <f>novembre!V54</f>
        <v>0</v>
      </c>
      <c r="W6" s="158">
        <f>novembre!W54</f>
        <v>0</v>
      </c>
      <c r="X6" s="158">
        <f>novembre!X54</f>
        <v>0</v>
      </c>
      <c r="Y6" s="158">
        <f>novembre!Y54</f>
        <v>0</v>
      </c>
      <c r="Z6" s="158">
        <f>novembre!Z54</f>
        <v>0</v>
      </c>
      <c r="AA6" s="158">
        <f>novembre!AA54</f>
        <v>0</v>
      </c>
      <c r="AB6" s="158">
        <f>novembre!AB54</f>
        <v>0</v>
      </c>
      <c r="AC6" s="158">
        <f>novembre!AC54</f>
        <v>0</v>
      </c>
      <c r="AD6" s="158">
        <f>novembre!AD54</f>
        <v>0</v>
      </c>
      <c r="AE6" s="158">
        <f>novembre!AE54</f>
        <v>0</v>
      </c>
      <c r="AF6" s="158">
        <f>novembre!AF54</f>
        <v>0</v>
      </c>
      <c r="AG6" s="158">
        <f>novembre!AG54</f>
        <v>0</v>
      </c>
      <c r="AH6" s="158">
        <f>novembre!AH54</f>
        <v>0</v>
      </c>
      <c r="AI6" s="158">
        <f>novembre!AI54</f>
        <v>0</v>
      </c>
      <c r="AJ6" s="158">
        <f>novembre!AJ54</f>
        <v>0</v>
      </c>
      <c r="AK6" s="158">
        <f>novembre!AK54</f>
        <v>0</v>
      </c>
      <c r="AL6" s="158">
        <f>novembre!AL54</f>
        <v>0</v>
      </c>
      <c r="AM6" s="158">
        <f>novembre!AM54</f>
        <v>0</v>
      </c>
      <c r="AN6" s="158">
        <f>novembre!AN54</f>
        <v>0</v>
      </c>
      <c r="AO6" s="158">
        <f>novembre!AO54</f>
        <v>0</v>
      </c>
      <c r="AP6" s="158">
        <f>novembre!AP54</f>
        <v>0</v>
      </c>
      <c r="AQ6" s="158">
        <f>novembre!AQ54</f>
        <v>0</v>
      </c>
      <c r="AR6" s="158">
        <f>novembre!AR54</f>
        <v>0</v>
      </c>
      <c r="AS6" s="158">
        <f>novembre!AS54</f>
        <v>0</v>
      </c>
      <c r="AT6" s="158">
        <f>novembre!AT54</f>
        <v>0</v>
      </c>
      <c r="AU6" s="158">
        <f>novembre!AU54</f>
        <v>0</v>
      </c>
      <c r="AV6" s="158">
        <f>novembre!AV54</f>
        <v>0</v>
      </c>
      <c r="AW6" s="158">
        <f>novembre!AW54</f>
        <v>0</v>
      </c>
      <c r="AX6" s="158">
        <f>novembre!AX54</f>
        <v>0</v>
      </c>
      <c r="AY6" s="158">
        <f>novembre!AY54</f>
        <v>0</v>
      </c>
      <c r="AZ6" s="158">
        <f>novembre!AZ54</f>
        <v>0</v>
      </c>
      <c r="BA6" s="158">
        <f>novembre!BA54</f>
        <v>0</v>
      </c>
      <c r="BB6" s="158">
        <f>novembre!BB54</f>
        <v>0</v>
      </c>
      <c r="BC6" s="158">
        <f>novembre!BC54</f>
        <v>0</v>
      </c>
      <c r="BD6" s="158">
        <f>novembre!BD54</f>
        <v>0</v>
      </c>
      <c r="BE6" s="158">
        <f>novembre!BE54</f>
        <v>0</v>
      </c>
      <c r="BF6" s="158">
        <f>novembre!BF54</f>
        <v>0</v>
      </c>
      <c r="BG6" s="158">
        <f>novembre!BG54</f>
        <v>0</v>
      </c>
      <c r="BH6" s="158">
        <f>novembre!BH54</f>
        <v>0</v>
      </c>
      <c r="BI6" s="158">
        <f>novembre!BI54</f>
        <v>0</v>
      </c>
      <c r="BK6" s="109"/>
    </row>
    <row r="7" spans="1:63" s="26" customFormat="1" ht="12.95" customHeight="1" x14ac:dyDescent="0.2">
      <c r="A7" s="227"/>
      <c r="B7" s="223"/>
      <c r="C7" s="240" t="s">
        <v>257</v>
      </c>
      <c r="D7" s="127">
        <v>606300</v>
      </c>
      <c r="E7" s="116"/>
      <c r="F7" s="117">
        <v>800</v>
      </c>
      <c r="G7" s="25">
        <f>(E7-F7)+G6</f>
        <v>9317.39</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f t="shared" ref="S7:AS16" si="2">IF($D7=S$5,IF(AND($F7&lt;&gt;"",$I7&lt;&gt;"",$Q7&lt;&gt;""),"FAUX",IF($F7&lt;&gt;"",$F7,IF($I7&lt;&gt;"",$I7,IF($Q7&lt;&gt;"",$Q7,"...")))),"…")</f>
        <v>800</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t="s">
        <v>299</v>
      </c>
      <c r="D8" s="127">
        <v>606400</v>
      </c>
      <c r="E8" s="116"/>
      <c r="F8" s="116">
        <v>130</v>
      </c>
      <c r="G8" s="25">
        <f t="shared" ref="G8:G52" si="6">(E8-F8)+G7</f>
        <v>9187.39</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52" si="9">IF($D8=R$5,IF(AND($F8&lt;&gt;"",$I8&lt;&gt;"",$Q8&lt;&gt;""),"FAUX",IF($F8&lt;&gt;"",$F8,IF($I8&lt;&gt;"",$I8,IF($Q8&lt;&gt;"",$Q8,"...")))),"…")</f>
        <v>…</v>
      </c>
      <c r="S8" s="27" t="str">
        <f t="shared" si="9"/>
        <v>…</v>
      </c>
      <c r="T8" s="27">
        <f t="shared" si="9"/>
        <v>130</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52"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t="s">
        <v>300</v>
      </c>
      <c r="D9" s="127">
        <v>625600</v>
      </c>
      <c r="E9" s="116"/>
      <c r="F9" s="116">
        <v>45</v>
      </c>
      <c r="G9" s="25">
        <f t="shared" si="6"/>
        <v>9142.39</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f t="shared" si="2"/>
        <v>45</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t="s">
        <v>285</v>
      </c>
      <c r="D10" s="127">
        <v>616000</v>
      </c>
      <c r="E10" s="116"/>
      <c r="F10" s="116">
        <v>190</v>
      </c>
      <c r="G10" s="25">
        <f t="shared" si="6"/>
        <v>8952.39</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f t="shared" si="2"/>
        <v>190</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t="s">
        <v>258</v>
      </c>
      <c r="D11" s="127">
        <v>621400</v>
      </c>
      <c r="E11" s="116"/>
      <c r="F11" s="116">
        <v>220</v>
      </c>
      <c r="G11" s="25">
        <f t="shared" si="6"/>
        <v>8732.39</v>
      </c>
      <c r="H11" s="31"/>
      <c r="I11" s="12"/>
      <c r="J11" s="25">
        <f t="shared" si="0"/>
        <v>0</v>
      </c>
      <c r="K11" s="31" t="str">
        <f t="shared" si="12"/>
        <v>0</v>
      </c>
      <c r="L11" s="12" t="str">
        <f t="shared" si="13"/>
        <v>0</v>
      </c>
      <c r="M11" s="25">
        <f t="shared" si="1"/>
        <v>0</v>
      </c>
      <c r="N11" s="132"/>
      <c r="O11" s="25" t="str">
        <f t="shared" si="7"/>
        <v>…</v>
      </c>
      <c r="P11" s="12" t="str">
        <f t="shared" si="8"/>
        <v>…</v>
      </c>
      <c r="Q11" s="130">
        <v>214.4</v>
      </c>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f t="shared" si="2"/>
        <v>220</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t="s">
        <v>286</v>
      </c>
      <c r="D12" s="127">
        <v>625100</v>
      </c>
      <c r="E12" s="116"/>
      <c r="F12" s="116">
        <v>313.85000000000002</v>
      </c>
      <c r="G12" s="25">
        <f t="shared" si="6"/>
        <v>8418.5399999999991</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f t="shared" si="2"/>
        <v>313.85000000000002</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t="s">
        <v>287</v>
      </c>
      <c r="D13" s="127">
        <v>626100</v>
      </c>
      <c r="E13" s="116"/>
      <c r="F13" s="121">
        <v>130</v>
      </c>
      <c r="G13" s="25">
        <f t="shared" si="6"/>
        <v>8288.5399999999991</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f t="shared" si="2"/>
        <v>130</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t="s">
        <v>288</v>
      </c>
      <c r="D14" s="127">
        <v>628100</v>
      </c>
      <c r="E14" s="121"/>
      <c r="F14" s="121">
        <v>70</v>
      </c>
      <c r="G14" s="25">
        <f t="shared" si="6"/>
        <v>8218.5399999999991</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f t="shared" si="2"/>
        <v>70</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t="s">
        <v>289</v>
      </c>
      <c r="D15" s="127">
        <v>641100</v>
      </c>
      <c r="E15" s="116"/>
      <c r="F15" s="121">
        <v>7561.2</v>
      </c>
      <c r="G15" s="25">
        <f t="shared" si="6"/>
        <v>657.33999999999924</v>
      </c>
      <c r="H15" s="31"/>
      <c r="I15" s="12"/>
      <c r="J15" s="25">
        <f>(H15-I15)+J14</f>
        <v>0</v>
      </c>
      <c r="K15" s="31" t="str">
        <f t="shared" si="12"/>
        <v>0</v>
      </c>
      <c r="L15" s="12" t="str">
        <f t="shared" si="13"/>
        <v>0</v>
      </c>
      <c r="M15" s="25">
        <f>(K15-L15)+M14</f>
        <v>0</v>
      </c>
      <c r="N15" s="132"/>
      <c r="O15" s="25" t="str">
        <f t="shared" si="7"/>
        <v>…</v>
      </c>
      <c r="P15" s="12" t="str">
        <f t="shared" si="8"/>
        <v>…</v>
      </c>
      <c r="Q15" s="130">
        <v>634.21</v>
      </c>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f t="shared" si="2"/>
        <v>7561.2</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t="s">
        <v>290</v>
      </c>
      <c r="D16" s="127">
        <v>645100</v>
      </c>
      <c r="E16" s="116"/>
      <c r="F16" s="121">
        <v>4421.75</v>
      </c>
      <c r="G16" s="25">
        <f t="shared" si="6"/>
        <v>-3764.4100000000008</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f t="shared" si="2"/>
        <v>4421.75</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t="s">
        <v>291</v>
      </c>
      <c r="D17" s="127">
        <v>706200</v>
      </c>
      <c r="E17" s="124">
        <v>400</v>
      </c>
      <c r="F17" s="125"/>
      <c r="G17" s="25">
        <f t="shared" si="6"/>
        <v>-3364.4100000000008</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ref="S17:AS26" si="15">IF($D17=S$5,IF(AND($F17&lt;&gt;"",$I17&lt;&gt;"",$Q17&lt;&gt;""),"FAUX",IF($F17&lt;&gt;"",$F17,IF($I17&lt;&gt;"",$I17,IF($Q17&lt;&gt;"",$Q17,"...")))),"…")</f>
        <v>…</v>
      </c>
      <c r="T17" s="27" t="str">
        <f t="shared" si="15"/>
        <v>…</v>
      </c>
      <c r="U17" s="27" t="str">
        <f t="shared" si="15"/>
        <v>…</v>
      </c>
      <c r="V17" s="27" t="str">
        <f t="shared" si="15"/>
        <v>…</v>
      </c>
      <c r="W17" s="27" t="str">
        <f t="shared" si="15"/>
        <v>…</v>
      </c>
      <c r="X17" s="27" t="str">
        <f t="shared" si="15"/>
        <v>…</v>
      </c>
      <c r="Y17" s="27" t="str">
        <f t="shared" si="15"/>
        <v>…</v>
      </c>
      <c r="Z17" s="27" t="str">
        <f t="shared" si="15"/>
        <v>…</v>
      </c>
      <c r="AA17" s="27" t="str">
        <f t="shared" si="15"/>
        <v>…</v>
      </c>
      <c r="AB17" s="27" t="str">
        <f t="shared" si="15"/>
        <v>…</v>
      </c>
      <c r="AC17" s="27" t="str">
        <f t="shared" si="15"/>
        <v>…</v>
      </c>
      <c r="AD17" s="27" t="str">
        <f t="shared" si="15"/>
        <v>…</v>
      </c>
      <c r="AE17" s="27" t="str">
        <f t="shared" si="15"/>
        <v>…</v>
      </c>
      <c r="AF17" s="27" t="str">
        <f t="shared" si="15"/>
        <v>…</v>
      </c>
      <c r="AG17" s="27" t="str">
        <f t="shared" si="15"/>
        <v>…</v>
      </c>
      <c r="AH17" s="27" t="str">
        <f t="shared" si="15"/>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f t="shared" si="10"/>
        <v>400</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-3364.4100000000008</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15"/>
        <v>…</v>
      </c>
      <c r="T18" s="27" t="str">
        <f t="shared" si="15"/>
        <v>…</v>
      </c>
      <c r="U18" s="27" t="str">
        <f t="shared" si="15"/>
        <v>…</v>
      </c>
      <c r="V18" s="27" t="str">
        <f t="shared" si="15"/>
        <v>…</v>
      </c>
      <c r="W18" s="27" t="str">
        <f t="shared" si="15"/>
        <v>…</v>
      </c>
      <c r="X18" s="27" t="str">
        <f t="shared" si="15"/>
        <v>…</v>
      </c>
      <c r="Y18" s="27" t="str">
        <f t="shared" si="15"/>
        <v>…</v>
      </c>
      <c r="Z18" s="27" t="str">
        <f t="shared" si="15"/>
        <v>…</v>
      </c>
      <c r="AA18" s="27" t="str">
        <f t="shared" si="15"/>
        <v>…</v>
      </c>
      <c r="AB18" s="27" t="str">
        <f t="shared" si="15"/>
        <v>…</v>
      </c>
      <c r="AC18" s="27" t="str">
        <f t="shared" si="15"/>
        <v>…</v>
      </c>
      <c r="AD18" s="27" t="str">
        <f t="shared" si="15"/>
        <v>…</v>
      </c>
      <c r="AE18" s="27" t="str">
        <f t="shared" si="15"/>
        <v>…</v>
      </c>
      <c r="AF18" s="27" t="str">
        <f t="shared" si="15"/>
        <v>…</v>
      </c>
      <c r="AG18" s="27" t="str">
        <f t="shared" si="15"/>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t="s">
        <v>292</v>
      </c>
      <c r="D19" s="127">
        <v>706100</v>
      </c>
      <c r="E19" s="116">
        <v>400</v>
      </c>
      <c r="F19" s="121"/>
      <c r="G19" s="25">
        <f t="shared" si="6"/>
        <v>-2964.4100000000008</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15"/>
        <v>…</v>
      </c>
      <c r="T19" s="27" t="str">
        <f t="shared" si="15"/>
        <v>…</v>
      </c>
      <c r="U19" s="27" t="str">
        <f t="shared" si="15"/>
        <v>…</v>
      </c>
      <c r="V19" s="27" t="str">
        <f t="shared" si="15"/>
        <v>…</v>
      </c>
      <c r="W19" s="27" t="str">
        <f t="shared" si="15"/>
        <v>…</v>
      </c>
      <c r="X19" s="27" t="str">
        <f t="shared" si="15"/>
        <v>…</v>
      </c>
      <c r="Y19" s="27" t="str">
        <f t="shared" si="15"/>
        <v>…</v>
      </c>
      <c r="Z19" s="27" t="str">
        <f t="shared" si="15"/>
        <v>…</v>
      </c>
      <c r="AA19" s="27" t="str">
        <f t="shared" si="15"/>
        <v>…</v>
      </c>
      <c r="AB19" s="27" t="str">
        <f t="shared" si="15"/>
        <v>…</v>
      </c>
      <c r="AC19" s="27" t="str">
        <f t="shared" si="15"/>
        <v>…</v>
      </c>
      <c r="AD19" s="27" t="str">
        <f t="shared" si="15"/>
        <v>…</v>
      </c>
      <c r="AE19" s="27" t="str">
        <f t="shared" si="15"/>
        <v>…</v>
      </c>
      <c r="AF19" s="27" t="str">
        <f t="shared" si="15"/>
        <v>…</v>
      </c>
      <c r="AG19" s="27" t="str">
        <f t="shared" si="15"/>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f t="shared" si="10"/>
        <v>400</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-2964.4100000000008</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15"/>
        <v>…</v>
      </c>
      <c r="T20" s="27" t="str">
        <f t="shared" si="15"/>
        <v>…</v>
      </c>
      <c r="U20" s="27" t="str">
        <f t="shared" si="15"/>
        <v>…</v>
      </c>
      <c r="V20" s="27" t="str">
        <f t="shared" si="15"/>
        <v>…</v>
      </c>
      <c r="W20" s="27" t="str">
        <f t="shared" si="15"/>
        <v>…</v>
      </c>
      <c r="X20" s="27" t="str">
        <f t="shared" si="15"/>
        <v>…</v>
      </c>
      <c r="Y20" s="27" t="str">
        <f t="shared" si="15"/>
        <v>…</v>
      </c>
      <c r="Z20" s="27" t="str">
        <f t="shared" si="15"/>
        <v>…</v>
      </c>
      <c r="AA20" s="27" t="str">
        <f t="shared" si="15"/>
        <v>…</v>
      </c>
      <c r="AB20" s="27" t="str">
        <f t="shared" si="15"/>
        <v>…</v>
      </c>
      <c r="AC20" s="27" t="str">
        <f t="shared" si="15"/>
        <v>…</v>
      </c>
      <c r="AD20" s="27" t="str">
        <f t="shared" si="15"/>
        <v>…</v>
      </c>
      <c r="AE20" s="27" t="str">
        <f t="shared" si="15"/>
        <v>…</v>
      </c>
      <c r="AF20" s="27" t="str">
        <f t="shared" si="15"/>
        <v>…</v>
      </c>
      <c r="AG20" s="27" t="str">
        <f t="shared" si="15"/>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t="s">
        <v>293</v>
      </c>
      <c r="D21" s="127">
        <v>740100</v>
      </c>
      <c r="E21" s="116">
        <v>8740</v>
      </c>
      <c r="F21" s="121"/>
      <c r="G21" s="25">
        <f t="shared" si="6"/>
        <v>5775.5899999999992</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15"/>
        <v>…</v>
      </c>
      <c r="T21" s="27" t="str">
        <f t="shared" si="15"/>
        <v>…</v>
      </c>
      <c r="U21" s="27" t="str">
        <f t="shared" si="15"/>
        <v>…</v>
      </c>
      <c r="V21" s="27" t="str">
        <f t="shared" si="15"/>
        <v>…</v>
      </c>
      <c r="W21" s="27" t="str">
        <f t="shared" si="15"/>
        <v>…</v>
      </c>
      <c r="X21" s="27" t="str">
        <f t="shared" si="15"/>
        <v>…</v>
      </c>
      <c r="Y21" s="27" t="str">
        <f t="shared" si="15"/>
        <v>…</v>
      </c>
      <c r="Z21" s="27" t="str">
        <f t="shared" si="15"/>
        <v>…</v>
      </c>
      <c r="AA21" s="27" t="str">
        <f t="shared" si="15"/>
        <v>…</v>
      </c>
      <c r="AB21" s="27" t="str">
        <f t="shared" si="15"/>
        <v>…</v>
      </c>
      <c r="AC21" s="27" t="str">
        <f t="shared" si="15"/>
        <v>…</v>
      </c>
      <c r="AD21" s="27" t="str">
        <f t="shared" si="15"/>
        <v>…</v>
      </c>
      <c r="AE21" s="27" t="str">
        <f t="shared" si="15"/>
        <v>…</v>
      </c>
      <c r="AF21" s="27" t="str">
        <f t="shared" si="15"/>
        <v>…</v>
      </c>
      <c r="AG21" s="27" t="str">
        <f t="shared" si="15"/>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f t="shared" si="10"/>
        <v>8740</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t="s">
        <v>294</v>
      </c>
      <c r="D22" s="127">
        <v>740200</v>
      </c>
      <c r="E22" s="116">
        <v>800</v>
      </c>
      <c r="F22" s="121"/>
      <c r="G22" s="25">
        <f t="shared" si="6"/>
        <v>6575.5899999999992</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15"/>
        <v>…</v>
      </c>
      <c r="T22" s="27" t="str">
        <f t="shared" si="15"/>
        <v>…</v>
      </c>
      <c r="U22" s="27" t="str">
        <f t="shared" si="15"/>
        <v>…</v>
      </c>
      <c r="V22" s="27" t="str">
        <f t="shared" si="15"/>
        <v>…</v>
      </c>
      <c r="W22" s="27" t="str">
        <f t="shared" si="15"/>
        <v>…</v>
      </c>
      <c r="X22" s="27" t="str">
        <f t="shared" si="15"/>
        <v>…</v>
      </c>
      <c r="Y22" s="27" t="str">
        <f t="shared" si="15"/>
        <v>…</v>
      </c>
      <c r="Z22" s="27" t="str">
        <f t="shared" si="15"/>
        <v>…</v>
      </c>
      <c r="AA22" s="27" t="str">
        <f t="shared" si="15"/>
        <v>…</v>
      </c>
      <c r="AB22" s="27" t="str">
        <f t="shared" si="15"/>
        <v>…</v>
      </c>
      <c r="AC22" s="27" t="str">
        <f t="shared" si="15"/>
        <v>…</v>
      </c>
      <c r="AD22" s="27" t="str">
        <f t="shared" si="15"/>
        <v>…</v>
      </c>
      <c r="AE22" s="27" t="str">
        <f t="shared" si="15"/>
        <v>…</v>
      </c>
      <c r="AF22" s="27" t="str">
        <f t="shared" si="15"/>
        <v>…</v>
      </c>
      <c r="AG22" s="27" t="str">
        <f t="shared" si="15"/>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f t="shared" si="10"/>
        <v>800</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6575.5899999999992</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15"/>
        <v>…</v>
      </c>
      <c r="T23" s="27" t="str">
        <f t="shared" si="15"/>
        <v>…</v>
      </c>
      <c r="U23" s="27" t="str">
        <f t="shared" si="15"/>
        <v>…</v>
      </c>
      <c r="V23" s="27" t="str">
        <f t="shared" si="15"/>
        <v>…</v>
      </c>
      <c r="W23" s="27" t="str">
        <f t="shared" si="15"/>
        <v>…</v>
      </c>
      <c r="X23" s="27" t="str">
        <f t="shared" si="15"/>
        <v>…</v>
      </c>
      <c r="Y23" s="27" t="str">
        <f t="shared" si="15"/>
        <v>…</v>
      </c>
      <c r="Z23" s="27" t="str">
        <f t="shared" si="15"/>
        <v>…</v>
      </c>
      <c r="AA23" s="27" t="str">
        <f t="shared" si="15"/>
        <v>…</v>
      </c>
      <c r="AB23" s="27" t="str">
        <f t="shared" si="15"/>
        <v>…</v>
      </c>
      <c r="AC23" s="27" t="str">
        <f t="shared" si="15"/>
        <v>…</v>
      </c>
      <c r="AD23" s="27" t="str">
        <f t="shared" si="15"/>
        <v>…</v>
      </c>
      <c r="AE23" s="27" t="str">
        <f t="shared" si="15"/>
        <v>…</v>
      </c>
      <c r="AF23" s="27" t="str">
        <f t="shared" si="15"/>
        <v>…</v>
      </c>
      <c r="AG23" s="27" t="str">
        <f t="shared" si="15"/>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t="s">
        <v>295</v>
      </c>
      <c r="D24" s="127">
        <v>756000</v>
      </c>
      <c r="E24" s="116">
        <v>550</v>
      </c>
      <c r="F24" s="121"/>
      <c r="G24" s="25">
        <f t="shared" si="6"/>
        <v>7125.5899999999992</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15"/>
        <v>…</v>
      </c>
      <c r="T24" s="27" t="str">
        <f t="shared" si="15"/>
        <v>…</v>
      </c>
      <c r="U24" s="27" t="str">
        <f t="shared" si="15"/>
        <v>…</v>
      </c>
      <c r="V24" s="27" t="str">
        <f t="shared" si="15"/>
        <v>…</v>
      </c>
      <c r="W24" s="27" t="str">
        <f t="shared" si="15"/>
        <v>…</v>
      </c>
      <c r="X24" s="27" t="str">
        <f t="shared" si="15"/>
        <v>…</v>
      </c>
      <c r="Y24" s="27" t="str">
        <f t="shared" si="15"/>
        <v>…</v>
      </c>
      <c r="Z24" s="27" t="str">
        <f t="shared" si="15"/>
        <v>…</v>
      </c>
      <c r="AA24" s="27" t="str">
        <f t="shared" si="15"/>
        <v>…</v>
      </c>
      <c r="AB24" s="27" t="str">
        <f t="shared" si="15"/>
        <v>…</v>
      </c>
      <c r="AC24" s="27" t="str">
        <f t="shared" si="15"/>
        <v>…</v>
      </c>
      <c r="AD24" s="27" t="str">
        <f t="shared" si="15"/>
        <v>…</v>
      </c>
      <c r="AE24" s="27" t="str">
        <f t="shared" si="15"/>
        <v>…</v>
      </c>
      <c r="AF24" s="27" t="str">
        <f t="shared" si="15"/>
        <v>…</v>
      </c>
      <c r="AG24" s="27" t="str">
        <f t="shared" si="15"/>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f t="shared" si="10"/>
        <v>550</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t="s">
        <v>296</v>
      </c>
      <c r="D25" s="127">
        <v>706000</v>
      </c>
      <c r="E25" s="116">
        <v>1500</v>
      </c>
      <c r="F25" s="121"/>
      <c r="G25" s="25">
        <f t="shared" si="6"/>
        <v>8625.59</v>
      </c>
      <c r="H25" s="31"/>
      <c r="I25" s="12"/>
      <c r="J25" s="25">
        <f t="shared" si="14"/>
        <v>0</v>
      </c>
      <c r="K25" s="31" t="str">
        <f t="shared" si="12"/>
        <v>0</v>
      </c>
      <c r="L25" s="12" t="str">
        <f t="shared" si="13"/>
        <v>0</v>
      </c>
      <c r="M25" s="25">
        <f t="shared" si="1"/>
        <v>0</v>
      </c>
      <c r="N25" s="132">
        <v>150</v>
      </c>
      <c r="O25" s="25" t="str">
        <f t="shared" si="7"/>
        <v>…</v>
      </c>
      <c r="P25" s="12" t="str">
        <f t="shared" si="8"/>
        <v>…</v>
      </c>
      <c r="Q25" s="130"/>
      <c r="R25" s="27" t="str">
        <f t="shared" si="9"/>
        <v>…</v>
      </c>
      <c r="S25" s="27" t="str">
        <f t="shared" si="15"/>
        <v>…</v>
      </c>
      <c r="T25" s="27" t="str">
        <f t="shared" si="15"/>
        <v>…</v>
      </c>
      <c r="U25" s="27" t="str">
        <f t="shared" si="15"/>
        <v>…</v>
      </c>
      <c r="V25" s="27" t="str">
        <f t="shared" si="15"/>
        <v>…</v>
      </c>
      <c r="W25" s="27" t="str">
        <f t="shared" si="15"/>
        <v>…</v>
      </c>
      <c r="X25" s="27" t="str">
        <f t="shared" si="15"/>
        <v>…</v>
      </c>
      <c r="Y25" s="27" t="str">
        <f t="shared" si="15"/>
        <v>…</v>
      </c>
      <c r="Z25" s="27" t="str">
        <f t="shared" si="15"/>
        <v>…</v>
      </c>
      <c r="AA25" s="27" t="str">
        <f t="shared" si="15"/>
        <v>…</v>
      </c>
      <c r="AB25" s="27" t="str">
        <f t="shared" si="15"/>
        <v>…</v>
      </c>
      <c r="AC25" s="27" t="str">
        <f t="shared" si="15"/>
        <v>…</v>
      </c>
      <c r="AD25" s="27" t="str">
        <f t="shared" si="15"/>
        <v>…</v>
      </c>
      <c r="AE25" s="27" t="str">
        <f t="shared" si="15"/>
        <v>…</v>
      </c>
      <c r="AF25" s="27" t="str">
        <f t="shared" si="15"/>
        <v>…</v>
      </c>
      <c r="AG25" s="27" t="str">
        <f t="shared" si="15"/>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f t="shared" si="10"/>
        <v>1500</v>
      </c>
      <c r="AU25" s="27" t="str">
        <f t="shared" si="10"/>
        <v>…</v>
      </c>
      <c r="AV25" s="27" t="str">
        <f t="shared" si="10"/>
        <v>…</v>
      </c>
      <c r="AW25" s="27" t="str">
        <f t="shared" si="10"/>
        <v>…</v>
      </c>
      <c r="AX25" s="27" t="str">
        <f t="shared" si="10"/>
        <v>…</v>
      </c>
      <c r="AY25" s="27" t="str">
        <f t="shared" si="10"/>
        <v>…</v>
      </c>
      <c r="AZ25" s="27" t="str">
        <f t="shared" ref="AU25:BF40" si="16">IF($D25=AZ$5,IF(AND($E25&lt;&gt;"",$H25&lt;&gt;"",$AS25&lt;&gt;""),"FAUX",IF($E25&lt;&gt;"",$E25,IF($H25&lt;&gt;"",$H25,IF($N25&lt;&gt;"",$N25,"...")))),"…")</f>
        <v>…</v>
      </c>
      <c r="BA25" s="27" t="str">
        <f t="shared" si="16"/>
        <v>…</v>
      </c>
      <c r="BB25" s="27" t="str">
        <f t="shared" si="16"/>
        <v>…</v>
      </c>
      <c r="BC25" s="27" t="str">
        <f t="shared" si="16"/>
        <v>…</v>
      </c>
      <c r="BD25" s="27" t="str">
        <f t="shared" si="16"/>
        <v>…</v>
      </c>
      <c r="BE25" s="27" t="str">
        <f t="shared" si="16"/>
        <v>…</v>
      </c>
      <c r="BF25" s="239" t="str">
        <f t="shared" si="16"/>
        <v>…</v>
      </c>
      <c r="BG25" s="242" t="str">
        <f t="shared" si="4"/>
        <v>…</v>
      </c>
      <c r="BH25" s="31" t="str">
        <f t="shared" si="11"/>
        <v>…</v>
      </c>
      <c r="BI25" s="12" t="str">
        <f t="shared" si="11"/>
        <v>…</v>
      </c>
      <c r="BK25" s="109"/>
    </row>
    <row r="26" spans="1:63" s="26" customFormat="1" ht="12.95" customHeight="1" x14ac:dyDescent="0.2">
      <c r="A26" s="227"/>
      <c r="B26" s="225"/>
      <c r="C26" s="126"/>
      <c r="D26" s="127">
        <v>645100</v>
      </c>
      <c r="E26" s="116"/>
      <c r="F26" s="121"/>
      <c r="G26" s="25">
        <f t="shared" si="6"/>
        <v>8625.59</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15"/>
        <v>…</v>
      </c>
      <c r="T26" s="27" t="str">
        <f t="shared" si="15"/>
        <v>…</v>
      </c>
      <c r="U26" s="27" t="str">
        <f t="shared" si="15"/>
        <v>…</v>
      </c>
      <c r="V26" s="27" t="str">
        <f t="shared" si="15"/>
        <v>…</v>
      </c>
      <c r="W26" s="27" t="str">
        <f t="shared" si="15"/>
        <v>…</v>
      </c>
      <c r="X26" s="27" t="str">
        <f t="shared" si="15"/>
        <v>…</v>
      </c>
      <c r="Y26" s="27" t="str">
        <f t="shared" si="15"/>
        <v>…</v>
      </c>
      <c r="Z26" s="27" t="str">
        <f t="shared" si="15"/>
        <v>…</v>
      </c>
      <c r="AA26" s="27" t="str">
        <f t="shared" si="15"/>
        <v>…</v>
      </c>
      <c r="AB26" s="27" t="str">
        <f t="shared" si="15"/>
        <v>…</v>
      </c>
      <c r="AC26" s="27" t="str">
        <f t="shared" si="15"/>
        <v>…</v>
      </c>
      <c r="AD26" s="27" t="str">
        <f t="shared" si="15"/>
        <v>…</v>
      </c>
      <c r="AE26" s="27" t="str">
        <f t="shared" ref="S26:AS35" si="17">IF($D26=AE$5,IF(AND($F26&lt;&gt;"",$I26&lt;&gt;"",$Q26&lt;&gt;""),"FAUX",IF($F26&lt;&gt;"",$F26,IF($I26&lt;&gt;"",$I26,IF($Q26&lt;&gt;"",$Q26,"...")))),"…")</f>
        <v>…</v>
      </c>
      <c r="AF26" s="27" t="str">
        <f t="shared" si="17"/>
        <v>…</v>
      </c>
      <c r="AG26" s="27" t="str">
        <f t="shared" si="17"/>
        <v>…</v>
      </c>
      <c r="AH26" s="27" t="str">
        <f t="shared" si="17"/>
        <v>…</v>
      </c>
      <c r="AI26" s="27" t="str">
        <f t="shared" si="17"/>
        <v>…</v>
      </c>
      <c r="AJ26" s="27" t="str">
        <f t="shared" si="17"/>
        <v>…</v>
      </c>
      <c r="AK26" s="27" t="str">
        <f t="shared" si="17"/>
        <v>…</v>
      </c>
      <c r="AL26" s="27" t="str">
        <f t="shared" si="17"/>
        <v>...</v>
      </c>
      <c r="AM26" s="27" t="str">
        <f t="shared" si="17"/>
        <v>…</v>
      </c>
      <c r="AN26" s="27" t="str">
        <f t="shared" si="17"/>
        <v>…</v>
      </c>
      <c r="AO26" s="27" t="str">
        <f t="shared" si="17"/>
        <v>…</v>
      </c>
      <c r="AP26" s="27" t="str">
        <f t="shared" si="17"/>
        <v>…</v>
      </c>
      <c r="AQ26" s="27" t="str">
        <f t="shared" si="17"/>
        <v>…</v>
      </c>
      <c r="AR26" s="27" t="str">
        <f t="shared" si="17"/>
        <v>…</v>
      </c>
      <c r="AS26" s="239" t="str">
        <f t="shared" si="17"/>
        <v>…</v>
      </c>
      <c r="AT26" s="31" t="str">
        <f t="shared" si="10"/>
        <v>…</v>
      </c>
      <c r="AU26" s="27" t="str">
        <f t="shared" si="16"/>
        <v>…</v>
      </c>
      <c r="AV26" s="27" t="str">
        <f t="shared" si="16"/>
        <v>…</v>
      </c>
      <c r="AW26" s="27" t="str">
        <f t="shared" si="16"/>
        <v>…</v>
      </c>
      <c r="AX26" s="27" t="str">
        <f t="shared" si="16"/>
        <v>…</v>
      </c>
      <c r="AY26" s="27" t="str">
        <f t="shared" si="16"/>
        <v>…</v>
      </c>
      <c r="AZ26" s="27" t="str">
        <f t="shared" si="16"/>
        <v>…</v>
      </c>
      <c r="BA26" s="27" t="str">
        <f t="shared" si="16"/>
        <v>…</v>
      </c>
      <c r="BB26" s="27" t="str">
        <f t="shared" si="16"/>
        <v>…</v>
      </c>
      <c r="BC26" s="27" t="str">
        <f t="shared" si="16"/>
        <v>…</v>
      </c>
      <c r="BD26" s="27" t="str">
        <f t="shared" si="16"/>
        <v>…</v>
      </c>
      <c r="BE26" s="27" t="str">
        <f t="shared" si="16"/>
        <v>…</v>
      </c>
      <c r="BF26" s="239" t="str">
        <f t="shared" si="16"/>
        <v>…</v>
      </c>
      <c r="BG26" s="242" t="str">
        <f t="shared" si="4"/>
        <v>…</v>
      </c>
      <c r="BH26" s="31" t="str">
        <f t="shared" si="11"/>
        <v>…</v>
      </c>
      <c r="BI26" s="12" t="str">
        <f t="shared" si="11"/>
        <v>…</v>
      </c>
      <c r="BK26" s="109"/>
    </row>
    <row r="27" spans="1:63" s="26" customFormat="1" ht="12.95" customHeight="1" x14ac:dyDescent="0.2">
      <c r="A27" s="227"/>
      <c r="B27" s="225"/>
      <c r="C27" s="126" t="s">
        <v>260</v>
      </c>
      <c r="D27" s="127">
        <v>658000</v>
      </c>
      <c r="E27" s="116">
        <v>1955.85</v>
      </c>
      <c r="F27" s="121"/>
      <c r="G27" s="25">
        <f t="shared" si="6"/>
        <v>10581.44</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17"/>
        <v>…</v>
      </c>
      <c r="T27" s="27" t="str">
        <f t="shared" si="17"/>
        <v>…</v>
      </c>
      <c r="U27" s="27" t="str">
        <f t="shared" si="17"/>
        <v>…</v>
      </c>
      <c r="V27" s="27" t="str">
        <f t="shared" si="17"/>
        <v>…</v>
      </c>
      <c r="W27" s="27" t="str">
        <f t="shared" si="17"/>
        <v>…</v>
      </c>
      <c r="X27" s="27" t="str">
        <f t="shared" si="17"/>
        <v>…</v>
      </c>
      <c r="Y27" s="27" t="str">
        <f t="shared" si="17"/>
        <v>…</v>
      </c>
      <c r="Z27" s="27" t="str">
        <f t="shared" si="17"/>
        <v>…</v>
      </c>
      <c r="AA27" s="27" t="str">
        <f t="shared" si="17"/>
        <v>…</v>
      </c>
      <c r="AB27" s="27" t="str">
        <f t="shared" si="17"/>
        <v>…</v>
      </c>
      <c r="AC27" s="27" t="str">
        <f t="shared" si="17"/>
        <v>…</v>
      </c>
      <c r="AD27" s="27" t="str">
        <f t="shared" si="17"/>
        <v>…</v>
      </c>
      <c r="AE27" s="27" t="str">
        <f t="shared" si="17"/>
        <v>…</v>
      </c>
      <c r="AF27" s="27" t="str">
        <f t="shared" si="17"/>
        <v>…</v>
      </c>
      <c r="AG27" s="27" t="str">
        <f t="shared" si="17"/>
        <v>…</v>
      </c>
      <c r="AH27" s="27" t="str">
        <f t="shared" si="17"/>
        <v>…</v>
      </c>
      <c r="AI27" s="27" t="str">
        <f t="shared" si="17"/>
        <v>…</v>
      </c>
      <c r="AJ27" s="27" t="str">
        <f t="shared" si="17"/>
        <v>…</v>
      </c>
      <c r="AK27" s="27" t="str">
        <f t="shared" si="17"/>
        <v>…</v>
      </c>
      <c r="AL27" s="27" t="str">
        <f t="shared" si="17"/>
        <v>…</v>
      </c>
      <c r="AM27" s="27" t="str">
        <f t="shared" si="17"/>
        <v>…</v>
      </c>
      <c r="AN27" s="27" t="str">
        <f t="shared" si="17"/>
        <v>…</v>
      </c>
      <c r="AO27" s="27" t="str">
        <f t="shared" si="17"/>
        <v>…</v>
      </c>
      <c r="AP27" s="27" t="str">
        <f t="shared" si="17"/>
        <v>…</v>
      </c>
      <c r="AQ27" s="27" t="str">
        <f t="shared" si="17"/>
        <v>…</v>
      </c>
      <c r="AR27" s="27" t="str">
        <f t="shared" si="17"/>
        <v>...</v>
      </c>
      <c r="AS27" s="239" t="str">
        <f t="shared" si="17"/>
        <v>…</v>
      </c>
      <c r="AT27" s="31" t="str">
        <f t="shared" si="10"/>
        <v>…</v>
      </c>
      <c r="AU27" s="27" t="str">
        <f t="shared" si="16"/>
        <v>…</v>
      </c>
      <c r="AV27" s="27" t="str">
        <f t="shared" si="16"/>
        <v>…</v>
      </c>
      <c r="AW27" s="27" t="str">
        <f t="shared" si="16"/>
        <v>…</v>
      </c>
      <c r="AX27" s="27" t="str">
        <f t="shared" si="16"/>
        <v>…</v>
      </c>
      <c r="AY27" s="27" t="str">
        <f t="shared" si="16"/>
        <v>…</v>
      </c>
      <c r="AZ27" s="27" t="str">
        <f t="shared" si="16"/>
        <v>…</v>
      </c>
      <c r="BA27" s="27" t="str">
        <f t="shared" si="16"/>
        <v>…</v>
      </c>
      <c r="BB27" s="27" t="str">
        <f t="shared" si="16"/>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v>647500</v>
      </c>
      <c r="E28" s="116"/>
      <c r="F28" s="121">
        <v>120</v>
      </c>
      <c r="G28" s="25">
        <f t="shared" si="6"/>
        <v>10461.44</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17"/>
        <v>…</v>
      </c>
      <c r="T28" s="27" t="str">
        <f t="shared" si="17"/>
        <v>…</v>
      </c>
      <c r="U28" s="27" t="str">
        <f t="shared" si="17"/>
        <v>…</v>
      </c>
      <c r="V28" s="27" t="str">
        <f t="shared" si="17"/>
        <v>…</v>
      </c>
      <c r="W28" s="27" t="str">
        <f t="shared" si="17"/>
        <v>…</v>
      </c>
      <c r="X28" s="27" t="str">
        <f t="shared" si="17"/>
        <v>…</v>
      </c>
      <c r="Y28" s="27" t="str">
        <f t="shared" si="17"/>
        <v>…</v>
      </c>
      <c r="Z28" s="27" t="str">
        <f t="shared" si="17"/>
        <v>…</v>
      </c>
      <c r="AA28" s="27" t="str">
        <f t="shared" si="17"/>
        <v>…</v>
      </c>
      <c r="AB28" s="27" t="str">
        <f t="shared" si="17"/>
        <v>…</v>
      </c>
      <c r="AC28" s="27" t="str">
        <f t="shared" si="17"/>
        <v>…</v>
      </c>
      <c r="AD28" s="27" t="str">
        <f t="shared" si="17"/>
        <v>…</v>
      </c>
      <c r="AE28" s="27" t="str">
        <f t="shared" si="17"/>
        <v>…</v>
      </c>
      <c r="AF28" s="27" t="str">
        <f t="shared" si="17"/>
        <v>…</v>
      </c>
      <c r="AG28" s="27" t="str">
        <f t="shared" si="17"/>
        <v>…</v>
      </c>
      <c r="AH28" s="27" t="str">
        <f t="shared" si="17"/>
        <v>…</v>
      </c>
      <c r="AI28" s="27" t="str">
        <f t="shared" si="17"/>
        <v>…</v>
      </c>
      <c r="AJ28" s="27" t="str">
        <f t="shared" si="17"/>
        <v>…</v>
      </c>
      <c r="AK28" s="27" t="str">
        <f t="shared" si="17"/>
        <v>…</v>
      </c>
      <c r="AL28" s="27" t="str">
        <f t="shared" si="17"/>
        <v>…</v>
      </c>
      <c r="AM28" s="27" t="str">
        <f t="shared" si="17"/>
        <v>…</v>
      </c>
      <c r="AN28" s="27" t="str">
        <f t="shared" si="17"/>
        <v>…</v>
      </c>
      <c r="AO28" s="27" t="str">
        <f t="shared" si="17"/>
        <v>…</v>
      </c>
      <c r="AP28" s="27" t="str">
        <f t="shared" si="17"/>
        <v>…</v>
      </c>
      <c r="AQ28" s="27">
        <f t="shared" si="17"/>
        <v>120</v>
      </c>
      <c r="AR28" s="27" t="str">
        <f t="shared" si="17"/>
        <v>…</v>
      </c>
      <c r="AS28" s="239" t="str">
        <f t="shared" si="17"/>
        <v>…</v>
      </c>
      <c r="AT28" s="31" t="str">
        <f t="shared" si="10"/>
        <v>…</v>
      </c>
      <c r="AU28" s="27" t="str">
        <f t="shared" si="16"/>
        <v>…</v>
      </c>
      <c r="AV28" s="27" t="str">
        <f t="shared" si="16"/>
        <v>…</v>
      </c>
      <c r="AW28" s="27" t="str">
        <f t="shared" si="16"/>
        <v>…</v>
      </c>
      <c r="AX28" s="27" t="str">
        <f t="shared" si="16"/>
        <v>…</v>
      </c>
      <c r="AY28" s="27" t="str">
        <f t="shared" si="16"/>
        <v>…</v>
      </c>
      <c r="AZ28" s="27" t="str">
        <f t="shared" si="16"/>
        <v>…</v>
      </c>
      <c r="BA28" s="27" t="str">
        <f t="shared" si="16"/>
        <v>…</v>
      </c>
      <c r="BB28" s="27" t="str">
        <f t="shared" si="16"/>
        <v>…</v>
      </c>
      <c r="BC28" s="27" t="str">
        <f t="shared" si="16"/>
        <v>…</v>
      </c>
      <c r="BD28" s="27" t="str">
        <f t="shared" si="16"/>
        <v>…</v>
      </c>
      <c r="BE28" s="27" t="str">
        <f t="shared" si="16"/>
        <v>…</v>
      </c>
      <c r="BF28" s="239" t="str">
        <f t="shared" si="16"/>
        <v>…</v>
      </c>
      <c r="BG28" s="242" t="str">
        <f t="shared" si="4"/>
        <v>…</v>
      </c>
      <c r="BH28" s="31" t="str">
        <f t="shared" si="11"/>
        <v>…</v>
      </c>
      <c r="BI28" s="12" t="str">
        <f t="shared" si="11"/>
        <v>…</v>
      </c>
      <c r="BK28" s="109"/>
    </row>
    <row r="29" spans="1:63" s="26" customFormat="1" ht="12.95" customHeight="1" x14ac:dyDescent="0.2">
      <c r="A29" s="227"/>
      <c r="B29" s="225"/>
      <c r="C29" s="123" t="s">
        <v>297</v>
      </c>
      <c r="D29" s="127">
        <v>756100</v>
      </c>
      <c r="E29" s="116"/>
      <c r="F29" s="121">
        <v>25</v>
      </c>
      <c r="G29" s="25">
        <f t="shared" si="6"/>
        <v>10436.44</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17"/>
        <v>…</v>
      </c>
      <c r="T29" s="27" t="str">
        <f t="shared" si="17"/>
        <v>…</v>
      </c>
      <c r="U29" s="27" t="str">
        <f t="shared" si="17"/>
        <v>…</v>
      </c>
      <c r="V29" s="27" t="str">
        <f t="shared" si="17"/>
        <v>…</v>
      </c>
      <c r="W29" s="27" t="str">
        <f t="shared" si="17"/>
        <v>…</v>
      </c>
      <c r="X29" s="27" t="str">
        <f t="shared" si="17"/>
        <v>…</v>
      </c>
      <c r="Y29" s="27" t="str">
        <f t="shared" si="17"/>
        <v>…</v>
      </c>
      <c r="Z29" s="27" t="str">
        <f t="shared" si="17"/>
        <v>…</v>
      </c>
      <c r="AA29" s="27" t="str">
        <f t="shared" si="17"/>
        <v>…</v>
      </c>
      <c r="AB29" s="27" t="str">
        <f t="shared" si="17"/>
        <v>…</v>
      </c>
      <c r="AC29" s="27" t="str">
        <f t="shared" si="17"/>
        <v>…</v>
      </c>
      <c r="AD29" s="27" t="str">
        <f t="shared" si="17"/>
        <v>…</v>
      </c>
      <c r="AE29" s="27" t="str">
        <f t="shared" si="17"/>
        <v>…</v>
      </c>
      <c r="AF29" s="27" t="str">
        <f t="shared" si="17"/>
        <v>…</v>
      </c>
      <c r="AG29" s="27" t="str">
        <f t="shared" si="17"/>
        <v>…</v>
      </c>
      <c r="AH29" s="27" t="str">
        <f t="shared" si="17"/>
        <v>…</v>
      </c>
      <c r="AI29" s="27" t="str">
        <f t="shared" si="17"/>
        <v>…</v>
      </c>
      <c r="AJ29" s="27" t="str">
        <f t="shared" si="17"/>
        <v>…</v>
      </c>
      <c r="AK29" s="27" t="str">
        <f t="shared" si="17"/>
        <v>…</v>
      </c>
      <c r="AL29" s="27" t="str">
        <f t="shared" si="17"/>
        <v>…</v>
      </c>
      <c r="AM29" s="27" t="str">
        <f t="shared" si="17"/>
        <v>…</v>
      </c>
      <c r="AN29" s="27" t="str">
        <f t="shared" si="17"/>
        <v>…</v>
      </c>
      <c r="AO29" s="27" t="str">
        <f t="shared" si="17"/>
        <v>…</v>
      </c>
      <c r="AP29" s="27" t="str">
        <f t="shared" si="17"/>
        <v>…</v>
      </c>
      <c r="AQ29" s="27" t="str">
        <f t="shared" si="17"/>
        <v>…</v>
      </c>
      <c r="AR29" s="27" t="str">
        <f t="shared" si="17"/>
        <v>…</v>
      </c>
      <c r="AS29" s="239" t="str">
        <f t="shared" si="17"/>
        <v>…</v>
      </c>
      <c r="AT29" s="31" t="str">
        <f t="shared" si="10"/>
        <v>…</v>
      </c>
      <c r="AU29" s="27" t="str">
        <f t="shared" si="16"/>
        <v>…</v>
      </c>
      <c r="AV29" s="27" t="str">
        <f t="shared" si="16"/>
        <v>…</v>
      </c>
      <c r="AW29" s="27" t="str">
        <f t="shared" si="16"/>
        <v>…</v>
      </c>
      <c r="AX29" s="27" t="str">
        <f t="shared" si="16"/>
        <v>…</v>
      </c>
      <c r="AY29" s="27" t="str">
        <f t="shared" si="16"/>
        <v>…</v>
      </c>
      <c r="AZ29" s="27" t="str">
        <f t="shared" si="16"/>
        <v>…</v>
      </c>
      <c r="BA29" s="27" t="str">
        <f t="shared" si="16"/>
        <v>...</v>
      </c>
      <c r="BB29" s="27" t="str">
        <f t="shared" si="16"/>
        <v>…</v>
      </c>
      <c r="BC29" s="27" t="str">
        <f t="shared" si="16"/>
        <v>…</v>
      </c>
      <c r="BD29" s="27" t="str">
        <f t="shared" si="16"/>
        <v>…</v>
      </c>
      <c r="BE29" s="27" t="str">
        <f t="shared" si="16"/>
        <v>…</v>
      </c>
      <c r="BF29" s="239" t="str">
        <f t="shared" si="16"/>
        <v>…</v>
      </c>
      <c r="BG29" s="242" t="str">
        <f t="shared" si="4"/>
        <v>…</v>
      </c>
      <c r="BH29" s="31" t="str">
        <f t="shared" si="11"/>
        <v>…</v>
      </c>
      <c r="BI29" s="12" t="str">
        <f t="shared" si="11"/>
        <v>…</v>
      </c>
      <c r="BK29" s="109"/>
    </row>
    <row r="30" spans="1:63" s="26" customFormat="1" ht="12.95" customHeight="1" x14ac:dyDescent="0.2">
      <c r="A30" s="227"/>
      <c r="B30" s="225"/>
      <c r="C30" s="123" t="s">
        <v>298</v>
      </c>
      <c r="D30" s="127">
        <v>756200</v>
      </c>
      <c r="E30" s="116">
        <v>820</v>
      </c>
      <c r="F30" s="121"/>
      <c r="G30" s="25">
        <f t="shared" si="6"/>
        <v>11256.44</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17"/>
        <v>…</v>
      </c>
      <c r="T30" s="27" t="str">
        <f t="shared" si="17"/>
        <v>…</v>
      </c>
      <c r="U30" s="27" t="str">
        <f t="shared" si="17"/>
        <v>…</v>
      </c>
      <c r="V30" s="27" t="str">
        <f t="shared" si="17"/>
        <v>…</v>
      </c>
      <c r="W30" s="27" t="str">
        <f t="shared" si="17"/>
        <v>…</v>
      </c>
      <c r="X30" s="27" t="str">
        <f t="shared" si="17"/>
        <v>…</v>
      </c>
      <c r="Y30" s="27" t="str">
        <f t="shared" si="17"/>
        <v>…</v>
      </c>
      <c r="Z30" s="27" t="str">
        <f t="shared" si="17"/>
        <v>…</v>
      </c>
      <c r="AA30" s="27" t="str">
        <f t="shared" si="17"/>
        <v>…</v>
      </c>
      <c r="AB30" s="27" t="str">
        <f t="shared" si="17"/>
        <v>…</v>
      </c>
      <c r="AC30" s="27" t="str">
        <f t="shared" si="17"/>
        <v>…</v>
      </c>
      <c r="AD30" s="27" t="str">
        <f t="shared" si="17"/>
        <v>…</v>
      </c>
      <c r="AE30" s="27" t="str">
        <f t="shared" si="17"/>
        <v>…</v>
      </c>
      <c r="AF30" s="27" t="str">
        <f t="shared" si="17"/>
        <v>…</v>
      </c>
      <c r="AG30" s="27" t="str">
        <f t="shared" si="17"/>
        <v>…</v>
      </c>
      <c r="AH30" s="27" t="str">
        <f t="shared" si="17"/>
        <v>…</v>
      </c>
      <c r="AI30" s="27" t="str">
        <f t="shared" si="17"/>
        <v>…</v>
      </c>
      <c r="AJ30" s="27" t="str">
        <f t="shared" si="17"/>
        <v>…</v>
      </c>
      <c r="AK30" s="27" t="str">
        <f t="shared" si="17"/>
        <v>…</v>
      </c>
      <c r="AL30" s="27" t="str">
        <f t="shared" si="17"/>
        <v>…</v>
      </c>
      <c r="AM30" s="27" t="str">
        <f t="shared" si="17"/>
        <v>…</v>
      </c>
      <c r="AN30" s="27" t="str">
        <f t="shared" si="17"/>
        <v>…</v>
      </c>
      <c r="AO30" s="27" t="str">
        <f t="shared" si="17"/>
        <v>…</v>
      </c>
      <c r="AP30" s="27" t="str">
        <f t="shared" si="17"/>
        <v>…</v>
      </c>
      <c r="AQ30" s="27" t="str">
        <f t="shared" si="17"/>
        <v>…</v>
      </c>
      <c r="AR30" s="27" t="str">
        <f t="shared" si="17"/>
        <v>…</v>
      </c>
      <c r="AS30" s="239" t="str">
        <f t="shared" si="17"/>
        <v>…</v>
      </c>
      <c r="AT30" s="31" t="str">
        <f t="shared" si="10"/>
        <v>…</v>
      </c>
      <c r="AU30" s="27" t="str">
        <f t="shared" si="16"/>
        <v>…</v>
      </c>
      <c r="AV30" s="27" t="str">
        <f t="shared" si="16"/>
        <v>…</v>
      </c>
      <c r="AW30" s="27" t="str">
        <f t="shared" si="16"/>
        <v>…</v>
      </c>
      <c r="AX30" s="27" t="str">
        <f t="shared" si="16"/>
        <v>…</v>
      </c>
      <c r="AY30" s="27" t="str">
        <f t="shared" si="16"/>
        <v>…</v>
      </c>
      <c r="AZ30" s="27" t="str">
        <f t="shared" si="16"/>
        <v>…</v>
      </c>
      <c r="BA30" s="27" t="str">
        <f t="shared" si="16"/>
        <v>…</v>
      </c>
      <c r="BB30" s="27">
        <f t="shared" si="16"/>
        <v>820</v>
      </c>
      <c r="BC30" s="27" t="str">
        <f t="shared" si="16"/>
        <v>…</v>
      </c>
      <c r="BD30" s="27" t="str">
        <f t="shared" si="16"/>
        <v>…</v>
      </c>
      <c r="BE30" s="27" t="str">
        <f t="shared" si="16"/>
        <v>…</v>
      </c>
      <c r="BF30" s="239" t="str">
        <f t="shared" si="16"/>
        <v>…</v>
      </c>
      <c r="BG30" s="242" t="str">
        <f t="shared" si="4"/>
        <v>…</v>
      </c>
      <c r="BH30" s="31" t="str">
        <f t="shared" si="11"/>
        <v>…</v>
      </c>
      <c r="BI30" s="12" t="str">
        <f t="shared" si="11"/>
        <v>…</v>
      </c>
      <c r="BK30" s="109"/>
    </row>
    <row r="31" spans="1:63" s="26" customFormat="1" ht="12.95" customHeight="1" x14ac:dyDescent="0.2">
      <c r="A31" s="227"/>
      <c r="B31" s="225"/>
      <c r="C31" s="123" t="s">
        <v>273</v>
      </c>
      <c r="D31" s="127">
        <v>625100</v>
      </c>
      <c r="E31" s="116"/>
      <c r="F31" s="121">
        <v>1830</v>
      </c>
      <c r="G31" s="25">
        <f t="shared" si="6"/>
        <v>9426.44</v>
      </c>
      <c r="H31" s="31"/>
      <c r="I31" s="12"/>
      <c r="J31" s="25">
        <f t="shared" si="14"/>
        <v>0</v>
      </c>
      <c r="K31" s="31" t="str">
        <f t="shared" si="12"/>
        <v>0</v>
      </c>
      <c r="L31" s="12" t="str">
        <f t="shared" si="13"/>
        <v>0</v>
      </c>
      <c r="M31" s="25">
        <f t="shared" si="1"/>
        <v>0</v>
      </c>
      <c r="N31" s="132"/>
      <c r="O31" s="25" t="str">
        <f t="shared" si="7"/>
        <v>…</v>
      </c>
      <c r="P31" s="12" t="str">
        <f t="shared" si="8"/>
        <v>…</v>
      </c>
      <c r="Q31" s="130">
        <v>2000</v>
      </c>
      <c r="R31" s="27" t="str">
        <f t="shared" si="9"/>
        <v>…</v>
      </c>
      <c r="S31" s="27" t="str">
        <f t="shared" si="17"/>
        <v>…</v>
      </c>
      <c r="T31" s="27" t="str">
        <f t="shared" si="17"/>
        <v>…</v>
      </c>
      <c r="U31" s="27" t="str">
        <f t="shared" si="17"/>
        <v>…</v>
      </c>
      <c r="V31" s="27" t="str">
        <f t="shared" si="17"/>
        <v>…</v>
      </c>
      <c r="W31" s="27" t="str">
        <f t="shared" si="17"/>
        <v>…</v>
      </c>
      <c r="X31" s="27" t="str">
        <f t="shared" si="17"/>
        <v>…</v>
      </c>
      <c r="Y31" s="27" t="str">
        <f t="shared" si="17"/>
        <v>…</v>
      </c>
      <c r="Z31" s="27" t="str">
        <f t="shared" si="17"/>
        <v>…</v>
      </c>
      <c r="AA31" s="27" t="str">
        <f t="shared" si="17"/>
        <v>…</v>
      </c>
      <c r="AB31" s="27" t="str">
        <f t="shared" si="17"/>
        <v>…</v>
      </c>
      <c r="AC31" s="27" t="str">
        <f t="shared" si="17"/>
        <v>…</v>
      </c>
      <c r="AD31" s="27" t="str">
        <f t="shared" si="17"/>
        <v>…</v>
      </c>
      <c r="AE31" s="27">
        <f t="shared" si="17"/>
        <v>1830</v>
      </c>
      <c r="AF31" s="27" t="str">
        <f t="shared" si="17"/>
        <v>…</v>
      </c>
      <c r="AG31" s="27" t="str">
        <f t="shared" si="17"/>
        <v>…</v>
      </c>
      <c r="AH31" s="27" t="str">
        <f t="shared" si="17"/>
        <v>…</v>
      </c>
      <c r="AI31" s="27" t="str">
        <f t="shared" si="17"/>
        <v>…</v>
      </c>
      <c r="AJ31" s="27" t="str">
        <f t="shared" si="17"/>
        <v>…</v>
      </c>
      <c r="AK31" s="27" t="str">
        <f t="shared" si="17"/>
        <v>…</v>
      </c>
      <c r="AL31" s="27" t="str">
        <f t="shared" si="17"/>
        <v>…</v>
      </c>
      <c r="AM31" s="27" t="str">
        <f t="shared" si="17"/>
        <v>…</v>
      </c>
      <c r="AN31" s="27" t="str">
        <f t="shared" si="17"/>
        <v>…</v>
      </c>
      <c r="AO31" s="27" t="str">
        <f t="shared" si="17"/>
        <v>…</v>
      </c>
      <c r="AP31" s="27" t="str">
        <f t="shared" si="17"/>
        <v>…</v>
      </c>
      <c r="AQ31" s="27" t="str">
        <f t="shared" si="17"/>
        <v>…</v>
      </c>
      <c r="AR31" s="27" t="str">
        <f t="shared" si="17"/>
        <v>…</v>
      </c>
      <c r="AS31" s="239" t="str">
        <f t="shared" si="17"/>
        <v>…</v>
      </c>
      <c r="AT31" s="31" t="str">
        <f t="shared" si="10"/>
        <v>…</v>
      </c>
      <c r="AU31" s="27" t="str">
        <f t="shared" si="16"/>
        <v>…</v>
      </c>
      <c r="AV31" s="27" t="str">
        <f t="shared" si="16"/>
        <v>…</v>
      </c>
      <c r="AW31" s="27" t="str">
        <f t="shared" si="16"/>
        <v>…</v>
      </c>
      <c r="AX31" s="27" t="str">
        <f t="shared" si="16"/>
        <v>…</v>
      </c>
      <c r="AY31" s="27" t="str">
        <f t="shared" si="16"/>
        <v>…</v>
      </c>
      <c r="AZ31" s="27" t="str">
        <f t="shared" si="16"/>
        <v>…</v>
      </c>
      <c r="BA31" s="27" t="str">
        <f t="shared" si="16"/>
        <v>…</v>
      </c>
      <c r="BB31" s="27" t="str">
        <f t="shared" si="16"/>
        <v>…</v>
      </c>
      <c r="BC31" s="27" t="str">
        <f t="shared" si="16"/>
        <v>…</v>
      </c>
      <c r="BD31" s="27" t="str">
        <f t="shared" si="16"/>
        <v>…</v>
      </c>
      <c r="BE31" s="27" t="str">
        <f t="shared" si="16"/>
        <v>…</v>
      </c>
      <c r="BF31" s="239" t="str">
        <f t="shared" si="16"/>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9426.44</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si="9"/>
        <v>…</v>
      </c>
      <c r="S32" s="27" t="str">
        <f t="shared" si="17"/>
        <v>…</v>
      </c>
      <c r="T32" s="27" t="str">
        <f t="shared" si="17"/>
        <v>…</v>
      </c>
      <c r="U32" s="27" t="str">
        <f t="shared" si="17"/>
        <v>…</v>
      </c>
      <c r="V32" s="27" t="str">
        <f t="shared" si="17"/>
        <v>…</v>
      </c>
      <c r="W32" s="27" t="str">
        <f t="shared" si="17"/>
        <v>…</v>
      </c>
      <c r="X32" s="27" t="str">
        <f t="shared" si="17"/>
        <v>…</v>
      </c>
      <c r="Y32" s="27" t="str">
        <f t="shared" si="17"/>
        <v>…</v>
      </c>
      <c r="Z32" s="27" t="str">
        <f t="shared" si="17"/>
        <v>…</v>
      </c>
      <c r="AA32" s="27" t="str">
        <f t="shared" si="17"/>
        <v>…</v>
      </c>
      <c r="AB32" s="27" t="str">
        <f t="shared" si="17"/>
        <v>…</v>
      </c>
      <c r="AC32" s="27" t="str">
        <f t="shared" si="17"/>
        <v>…</v>
      </c>
      <c r="AD32" s="27" t="str">
        <f t="shared" si="17"/>
        <v>…</v>
      </c>
      <c r="AE32" s="27" t="str">
        <f t="shared" si="17"/>
        <v>…</v>
      </c>
      <c r="AF32" s="27" t="str">
        <f t="shared" si="17"/>
        <v>…</v>
      </c>
      <c r="AG32" s="27" t="str">
        <f t="shared" si="17"/>
        <v>…</v>
      </c>
      <c r="AH32" s="27" t="str">
        <f t="shared" si="17"/>
        <v>…</v>
      </c>
      <c r="AI32" s="27" t="str">
        <f t="shared" si="17"/>
        <v>…</v>
      </c>
      <c r="AJ32" s="27" t="str">
        <f t="shared" si="17"/>
        <v>…</v>
      </c>
      <c r="AK32" s="27" t="str">
        <f t="shared" si="17"/>
        <v>…</v>
      </c>
      <c r="AL32" s="27" t="str">
        <f t="shared" si="17"/>
        <v>…</v>
      </c>
      <c r="AM32" s="27" t="str">
        <f t="shared" si="17"/>
        <v>…</v>
      </c>
      <c r="AN32" s="27" t="str">
        <f t="shared" si="17"/>
        <v>…</v>
      </c>
      <c r="AO32" s="27" t="str">
        <f t="shared" si="17"/>
        <v>…</v>
      </c>
      <c r="AP32" s="27" t="str">
        <f t="shared" si="17"/>
        <v>…</v>
      </c>
      <c r="AQ32" s="27" t="str">
        <f t="shared" si="17"/>
        <v>…</v>
      </c>
      <c r="AR32" s="27" t="str">
        <f t="shared" si="17"/>
        <v>…</v>
      </c>
      <c r="AS32" s="239" t="str">
        <f t="shared" si="17"/>
        <v>…</v>
      </c>
      <c r="AT32" s="31" t="str">
        <f t="shared" si="10"/>
        <v>…</v>
      </c>
      <c r="AU32" s="27" t="str">
        <f t="shared" si="16"/>
        <v>…</v>
      </c>
      <c r="AV32" s="27" t="str">
        <f t="shared" si="16"/>
        <v>…</v>
      </c>
      <c r="AW32" s="27" t="str">
        <f t="shared" si="16"/>
        <v>…</v>
      </c>
      <c r="AX32" s="27" t="str">
        <f t="shared" si="16"/>
        <v>…</v>
      </c>
      <c r="AY32" s="27" t="str">
        <f t="shared" si="16"/>
        <v>…</v>
      </c>
      <c r="AZ32" s="27" t="str">
        <f t="shared" si="16"/>
        <v>…</v>
      </c>
      <c r="BA32" s="27" t="str">
        <f t="shared" si="16"/>
        <v>…</v>
      </c>
      <c r="BB32" s="27" t="str">
        <f t="shared" si="16"/>
        <v>…</v>
      </c>
      <c r="BC32" s="27" t="str">
        <f t="shared" si="16"/>
        <v>…</v>
      </c>
      <c r="BD32" s="27" t="str">
        <f t="shared" si="16"/>
        <v>…</v>
      </c>
      <c r="BE32" s="27" t="str">
        <f t="shared" si="16"/>
        <v>…</v>
      </c>
      <c r="BF32" s="239" t="str">
        <f t="shared" si="16"/>
        <v>…</v>
      </c>
      <c r="BG32" s="242" t="str">
        <f t="shared" si="4"/>
        <v>…</v>
      </c>
      <c r="BH32" s="31" t="str">
        <f t="shared" si="11"/>
        <v>…</v>
      </c>
      <c r="BI32" s="12" t="str">
        <f t="shared" si="11"/>
        <v>…</v>
      </c>
      <c r="BK32" s="109"/>
    </row>
    <row r="33" spans="1:63" s="26" customFormat="1" ht="12.95" customHeight="1" x14ac:dyDescent="0.2">
      <c r="A33" s="227"/>
      <c r="B33" s="225"/>
      <c r="C33" s="123" t="s">
        <v>283</v>
      </c>
      <c r="D33" s="127">
        <v>658000</v>
      </c>
      <c r="E33" s="116"/>
      <c r="F33" s="121"/>
      <c r="G33" s="25">
        <f t="shared" si="6"/>
        <v>9426.44</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9"/>
        <v>…</v>
      </c>
      <c r="S33" s="27" t="str">
        <f t="shared" si="17"/>
        <v>…</v>
      </c>
      <c r="T33" s="27" t="str">
        <f t="shared" si="17"/>
        <v>…</v>
      </c>
      <c r="U33" s="27" t="str">
        <f t="shared" si="17"/>
        <v>…</v>
      </c>
      <c r="V33" s="27" t="str">
        <f t="shared" si="17"/>
        <v>…</v>
      </c>
      <c r="W33" s="27" t="str">
        <f t="shared" si="17"/>
        <v>…</v>
      </c>
      <c r="X33" s="27" t="str">
        <f t="shared" si="17"/>
        <v>…</v>
      </c>
      <c r="Y33" s="27" t="str">
        <f t="shared" si="17"/>
        <v>…</v>
      </c>
      <c r="Z33" s="27" t="str">
        <f t="shared" si="17"/>
        <v>…</v>
      </c>
      <c r="AA33" s="27" t="str">
        <f t="shared" si="17"/>
        <v>…</v>
      </c>
      <c r="AB33" s="27" t="str">
        <f t="shared" si="17"/>
        <v>…</v>
      </c>
      <c r="AC33" s="27" t="str">
        <f t="shared" si="17"/>
        <v>…</v>
      </c>
      <c r="AD33" s="27" t="str">
        <f t="shared" si="17"/>
        <v>…</v>
      </c>
      <c r="AE33" s="27" t="str">
        <f t="shared" si="17"/>
        <v>…</v>
      </c>
      <c r="AF33" s="27" t="str">
        <f t="shared" si="17"/>
        <v>…</v>
      </c>
      <c r="AG33" s="27" t="str">
        <f t="shared" si="17"/>
        <v>…</v>
      </c>
      <c r="AH33" s="27" t="str">
        <f t="shared" si="17"/>
        <v>…</v>
      </c>
      <c r="AI33" s="27" t="str">
        <f t="shared" si="17"/>
        <v>…</v>
      </c>
      <c r="AJ33" s="27" t="str">
        <f t="shared" si="17"/>
        <v>…</v>
      </c>
      <c r="AK33" s="27" t="str">
        <f t="shared" si="17"/>
        <v>…</v>
      </c>
      <c r="AL33" s="27" t="str">
        <f t="shared" si="17"/>
        <v>…</v>
      </c>
      <c r="AM33" s="27" t="str">
        <f t="shared" si="17"/>
        <v>…</v>
      </c>
      <c r="AN33" s="27" t="str">
        <f t="shared" si="17"/>
        <v>…</v>
      </c>
      <c r="AO33" s="27" t="str">
        <f t="shared" si="17"/>
        <v>…</v>
      </c>
      <c r="AP33" s="27" t="str">
        <f t="shared" si="17"/>
        <v>…</v>
      </c>
      <c r="AQ33" s="27" t="str">
        <f t="shared" si="17"/>
        <v>…</v>
      </c>
      <c r="AR33" s="27" t="str">
        <f t="shared" si="17"/>
        <v>...</v>
      </c>
      <c r="AS33" s="239" t="str">
        <f t="shared" si="17"/>
        <v>…</v>
      </c>
      <c r="AT33" s="31" t="str">
        <f t="shared" si="10"/>
        <v>…</v>
      </c>
      <c r="AU33" s="27" t="str">
        <f t="shared" si="16"/>
        <v>…</v>
      </c>
      <c r="AV33" s="27" t="str">
        <f t="shared" si="16"/>
        <v>…</v>
      </c>
      <c r="AW33" s="27" t="str">
        <f t="shared" si="16"/>
        <v>…</v>
      </c>
      <c r="AX33" s="27" t="str">
        <f t="shared" si="16"/>
        <v>…</v>
      </c>
      <c r="AY33" s="27" t="str">
        <f t="shared" si="16"/>
        <v>…</v>
      </c>
      <c r="AZ33" s="27" t="str">
        <f t="shared" si="16"/>
        <v>…</v>
      </c>
      <c r="BA33" s="27" t="str">
        <f t="shared" si="16"/>
        <v>…</v>
      </c>
      <c r="BB33" s="27" t="str">
        <f t="shared" si="16"/>
        <v>…</v>
      </c>
      <c r="BC33" s="27" t="str">
        <f t="shared" si="16"/>
        <v>…</v>
      </c>
      <c r="BD33" s="27" t="str">
        <f t="shared" si="16"/>
        <v>…</v>
      </c>
      <c r="BE33" s="27" t="str">
        <f t="shared" si="16"/>
        <v>…</v>
      </c>
      <c r="BF33" s="239" t="str">
        <f t="shared" si="16"/>
        <v>…</v>
      </c>
      <c r="BG33" s="242" t="str">
        <f t="shared" si="4"/>
        <v>…</v>
      </c>
      <c r="BH33" s="31" t="str">
        <f t="shared" si="11"/>
        <v>…</v>
      </c>
      <c r="BI33" s="12" t="str">
        <f t="shared" si="11"/>
        <v>…</v>
      </c>
      <c r="BK33" s="109"/>
    </row>
    <row r="34" spans="1:63" s="26" customFormat="1" ht="12.95" customHeight="1" x14ac:dyDescent="0.2">
      <c r="A34" s="227"/>
      <c r="B34" s="225"/>
      <c r="C34" s="123"/>
      <c r="D34" s="127">
        <v>659000</v>
      </c>
      <c r="E34" s="116"/>
      <c r="F34" s="121"/>
      <c r="G34" s="25">
        <f t="shared" si="6"/>
        <v>9426.44</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9"/>
        <v>…</v>
      </c>
      <c r="S34" s="27" t="str">
        <f t="shared" si="17"/>
        <v>…</v>
      </c>
      <c r="T34" s="27" t="str">
        <f t="shared" si="17"/>
        <v>…</v>
      </c>
      <c r="U34" s="27" t="str">
        <f t="shared" si="17"/>
        <v>…</v>
      </c>
      <c r="V34" s="27" t="str">
        <f t="shared" si="17"/>
        <v>…</v>
      </c>
      <c r="W34" s="27" t="str">
        <f t="shared" si="17"/>
        <v>…</v>
      </c>
      <c r="X34" s="27" t="str">
        <f t="shared" si="17"/>
        <v>…</v>
      </c>
      <c r="Y34" s="27" t="str">
        <f t="shared" si="17"/>
        <v>…</v>
      </c>
      <c r="Z34" s="27" t="str">
        <f t="shared" si="17"/>
        <v>…</v>
      </c>
      <c r="AA34" s="27" t="str">
        <f t="shared" si="17"/>
        <v>…</v>
      </c>
      <c r="AB34" s="27" t="str">
        <f t="shared" si="17"/>
        <v>…</v>
      </c>
      <c r="AC34" s="27" t="str">
        <f t="shared" si="17"/>
        <v>…</v>
      </c>
      <c r="AD34" s="27" t="str">
        <f t="shared" si="17"/>
        <v>…</v>
      </c>
      <c r="AE34" s="27" t="str">
        <f t="shared" si="17"/>
        <v>…</v>
      </c>
      <c r="AF34" s="27" t="str">
        <f t="shared" si="17"/>
        <v>…</v>
      </c>
      <c r="AG34" s="27" t="str">
        <f t="shared" si="17"/>
        <v>…</v>
      </c>
      <c r="AH34" s="27" t="str">
        <f t="shared" si="17"/>
        <v>…</v>
      </c>
      <c r="AI34" s="27" t="str">
        <f t="shared" si="17"/>
        <v>…</v>
      </c>
      <c r="AJ34" s="27" t="str">
        <f t="shared" si="17"/>
        <v>…</v>
      </c>
      <c r="AK34" s="27" t="str">
        <f t="shared" si="17"/>
        <v>…</v>
      </c>
      <c r="AL34" s="27" t="str">
        <f t="shared" si="17"/>
        <v>…</v>
      </c>
      <c r="AM34" s="27" t="str">
        <f t="shared" si="17"/>
        <v>…</v>
      </c>
      <c r="AN34" s="27" t="str">
        <f t="shared" si="17"/>
        <v>…</v>
      </c>
      <c r="AO34" s="27" t="str">
        <f t="shared" si="17"/>
        <v>…</v>
      </c>
      <c r="AP34" s="27" t="str">
        <f t="shared" si="17"/>
        <v>…</v>
      </c>
      <c r="AQ34" s="27" t="str">
        <f t="shared" si="17"/>
        <v>…</v>
      </c>
      <c r="AR34" s="27" t="str">
        <f t="shared" si="17"/>
        <v>…</v>
      </c>
      <c r="AS34" s="239" t="str">
        <f t="shared" si="17"/>
        <v>...</v>
      </c>
      <c r="AT34" s="31" t="str">
        <f t="shared" si="10"/>
        <v>…</v>
      </c>
      <c r="AU34" s="27" t="str">
        <f t="shared" si="16"/>
        <v>…</v>
      </c>
      <c r="AV34" s="27" t="str">
        <f t="shared" si="16"/>
        <v>…</v>
      </c>
      <c r="AW34" s="27" t="str">
        <f t="shared" si="16"/>
        <v>…</v>
      </c>
      <c r="AX34" s="27" t="str">
        <f t="shared" si="16"/>
        <v>…</v>
      </c>
      <c r="AY34" s="27" t="str">
        <f t="shared" si="16"/>
        <v>…</v>
      </c>
      <c r="AZ34" s="27" t="str">
        <f t="shared" si="16"/>
        <v>…</v>
      </c>
      <c r="BA34" s="27" t="str">
        <f t="shared" si="16"/>
        <v>…</v>
      </c>
      <c r="BB34" s="27" t="str">
        <f t="shared" si="16"/>
        <v>…</v>
      </c>
      <c r="BC34" s="27" t="str">
        <f t="shared" si="16"/>
        <v>…</v>
      </c>
      <c r="BD34" s="27" t="str">
        <f t="shared" si="16"/>
        <v>…</v>
      </c>
      <c r="BE34" s="27" t="str">
        <f t="shared" si="16"/>
        <v>…</v>
      </c>
      <c r="BF34" s="239" t="str">
        <f t="shared" si="16"/>
        <v>…</v>
      </c>
      <c r="BG34" s="242" t="str">
        <f t="shared" si="4"/>
        <v>…</v>
      </c>
      <c r="BH34" s="31" t="str">
        <f t="shared" si="11"/>
        <v>…</v>
      </c>
      <c r="BI34" s="12" t="str">
        <f t="shared" si="11"/>
        <v>…</v>
      </c>
      <c r="BK34" s="109"/>
    </row>
    <row r="35" spans="1:63" s="26" customFormat="1" ht="12.95" customHeight="1" x14ac:dyDescent="0.2">
      <c r="A35" s="227"/>
      <c r="B35" s="225"/>
      <c r="C35" s="123" t="s">
        <v>302</v>
      </c>
      <c r="D35" s="127">
        <v>740100</v>
      </c>
      <c r="E35" s="116">
        <v>6000</v>
      </c>
      <c r="F35" s="121"/>
      <c r="G35" s="25">
        <f t="shared" si="6"/>
        <v>15426.44</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9"/>
        <v>…</v>
      </c>
      <c r="S35" s="27" t="str">
        <f t="shared" si="17"/>
        <v>…</v>
      </c>
      <c r="T35" s="27" t="str">
        <f t="shared" si="17"/>
        <v>…</v>
      </c>
      <c r="U35" s="27" t="str">
        <f t="shared" si="17"/>
        <v>…</v>
      </c>
      <c r="V35" s="27" t="str">
        <f t="shared" si="17"/>
        <v>…</v>
      </c>
      <c r="W35" s="27" t="str">
        <f t="shared" si="17"/>
        <v>…</v>
      </c>
      <c r="X35" s="27" t="str">
        <f t="shared" si="17"/>
        <v>…</v>
      </c>
      <c r="Y35" s="27" t="str">
        <f t="shared" si="17"/>
        <v>…</v>
      </c>
      <c r="Z35" s="27" t="str">
        <f t="shared" si="17"/>
        <v>…</v>
      </c>
      <c r="AA35" s="27" t="str">
        <f t="shared" si="17"/>
        <v>…</v>
      </c>
      <c r="AB35" s="27" t="str">
        <f t="shared" si="17"/>
        <v>…</v>
      </c>
      <c r="AC35" s="27" t="str">
        <f t="shared" si="17"/>
        <v>…</v>
      </c>
      <c r="AD35" s="27" t="str">
        <f t="shared" si="17"/>
        <v>…</v>
      </c>
      <c r="AE35" s="27" t="str">
        <f t="shared" si="17"/>
        <v>…</v>
      </c>
      <c r="AF35" s="27" t="str">
        <f t="shared" si="17"/>
        <v>…</v>
      </c>
      <c r="AG35" s="27" t="str">
        <f t="shared" si="17"/>
        <v>…</v>
      </c>
      <c r="AH35" s="27" t="str">
        <f t="shared" si="17"/>
        <v>…</v>
      </c>
      <c r="AI35" s="27" t="str">
        <f t="shared" si="17"/>
        <v>…</v>
      </c>
      <c r="AJ35" s="27" t="str">
        <f t="shared" si="17"/>
        <v>…</v>
      </c>
      <c r="AK35" s="27" t="str">
        <f t="shared" si="17"/>
        <v>…</v>
      </c>
      <c r="AL35" s="27" t="str">
        <f t="shared" si="17"/>
        <v>…</v>
      </c>
      <c r="AM35" s="27" t="str">
        <f t="shared" si="17"/>
        <v>…</v>
      </c>
      <c r="AN35" s="27" t="str">
        <f t="shared" si="17"/>
        <v>…</v>
      </c>
      <c r="AO35" s="27" t="str">
        <f t="shared" si="17"/>
        <v>…</v>
      </c>
      <c r="AP35" s="27" t="str">
        <f t="shared" si="17"/>
        <v>…</v>
      </c>
      <c r="AQ35" s="27" t="str">
        <f t="shared" ref="S35:AS45" si="18">IF($D35=AQ$5,IF(AND($F35&lt;&gt;"",$I35&lt;&gt;"",$Q35&lt;&gt;""),"FAUX",IF($F35&lt;&gt;"",$F35,IF($I35&lt;&gt;"",$I35,IF($Q35&lt;&gt;"",$Q35,"...")))),"…")</f>
        <v>…</v>
      </c>
      <c r="AR35" s="27" t="str">
        <f t="shared" si="18"/>
        <v>…</v>
      </c>
      <c r="AS35" s="239" t="str">
        <f t="shared" si="18"/>
        <v>…</v>
      </c>
      <c r="AT35" s="31" t="str">
        <f t="shared" si="10"/>
        <v>…</v>
      </c>
      <c r="AU35" s="27" t="str">
        <f t="shared" si="16"/>
        <v>…</v>
      </c>
      <c r="AV35" s="27" t="str">
        <f t="shared" si="16"/>
        <v>…</v>
      </c>
      <c r="AW35" s="27" t="str">
        <f t="shared" si="16"/>
        <v>…</v>
      </c>
      <c r="AX35" s="27">
        <f t="shared" si="16"/>
        <v>6000</v>
      </c>
      <c r="AY35" s="27" t="str">
        <f t="shared" si="16"/>
        <v>…</v>
      </c>
      <c r="AZ35" s="27" t="str">
        <f t="shared" si="16"/>
        <v>…</v>
      </c>
      <c r="BA35" s="27" t="str">
        <f t="shared" si="16"/>
        <v>…</v>
      </c>
      <c r="BB35" s="27" t="str">
        <f t="shared" si="16"/>
        <v>…</v>
      </c>
      <c r="BC35" s="27" t="str">
        <f t="shared" si="16"/>
        <v>…</v>
      </c>
      <c r="BD35" s="27" t="str">
        <f t="shared" si="16"/>
        <v>…</v>
      </c>
      <c r="BE35" s="27" t="str">
        <f t="shared" si="16"/>
        <v>…</v>
      </c>
      <c r="BF35" s="239" t="str">
        <f t="shared" si="16"/>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15426.44</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9"/>
        <v>…</v>
      </c>
      <c r="S36" s="27" t="str">
        <f t="shared" si="18"/>
        <v>…</v>
      </c>
      <c r="T36" s="27" t="str">
        <f t="shared" si="18"/>
        <v>…</v>
      </c>
      <c r="U36" s="27" t="str">
        <f t="shared" si="18"/>
        <v>…</v>
      </c>
      <c r="V36" s="27" t="str">
        <f t="shared" si="18"/>
        <v>…</v>
      </c>
      <c r="W36" s="27" t="str">
        <f t="shared" si="18"/>
        <v>…</v>
      </c>
      <c r="X36" s="27" t="str">
        <f t="shared" si="18"/>
        <v>…</v>
      </c>
      <c r="Y36" s="27" t="str">
        <f t="shared" si="18"/>
        <v>…</v>
      </c>
      <c r="Z36" s="27" t="str">
        <f t="shared" si="18"/>
        <v>…</v>
      </c>
      <c r="AA36" s="27" t="str">
        <f t="shared" si="18"/>
        <v>…</v>
      </c>
      <c r="AB36" s="27" t="str">
        <f t="shared" si="18"/>
        <v>…</v>
      </c>
      <c r="AC36" s="27" t="str">
        <f t="shared" si="18"/>
        <v>…</v>
      </c>
      <c r="AD36" s="27" t="str">
        <f t="shared" si="18"/>
        <v>…</v>
      </c>
      <c r="AE36" s="27" t="str">
        <f t="shared" si="18"/>
        <v>…</v>
      </c>
      <c r="AF36" s="27" t="str">
        <f t="shared" si="18"/>
        <v>…</v>
      </c>
      <c r="AG36" s="27" t="str">
        <f t="shared" si="18"/>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0"/>
        <v>…</v>
      </c>
      <c r="AU36" s="27" t="str">
        <f t="shared" si="16"/>
        <v>…</v>
      </c>
      <c r="AV36" s="27" t="str">
        <f t="shared" si="16"/>
        <v>…</v>
      </c>
      <c r="AW36" s="27" t="str">
        <f t="shared" si="16"/>
        <v>…</v>
      </c>
      <c r="AX36" s="27" t="str">
        <f t="shared" si="16"/>
        <v>…</v>
      </c>
      <c r="AY36" s="27" t="str">
        <f t="shared" si="16"/>
        <v>…</v>
      </c>
      <c r="AZ36" s="27" t="str">
        <f t="shared" si="16"/>
        <v>…</v>
      </c>
      <c r="BA36" s="27" t="str">
        <f t="shared" si="16"/>
        <v>…</v>
      </c>
      <c r="BB36" s="27" t="str">
        <f t="shared" si="16"/>
        <v>…</v>
      </c>
      <c r="BC36" s="27" t="str">
        <f t="shared" si="16"/>
        <v>…</v>
      </c>
      <c r="BD36" s="27" t="str">
        <f t="shared" si="16"/>
        <v>…</v>
      </c>
      <c r="BE36" s="27" t="str">
        <f t="shared" si="16"/>
        <v>…</v>
      </c>
      <c r="BF36" s="239" t="str">
        <f t="shared" si="16"/>
        <v>…</v>
      </c>
      <c r="BG36" s="242" t="str">
        <f t="shared" si="4"/>
        <v>…</v>
      </c>
      <c r="BH36" s="31" t="str">
        <f t="shared" si="11"/>
        <v>…</v>
      </c>
      <c r="BI36" s="12" t="str">
        <f t="shared" si="11"/>
        <v>…</v>
      </c>
      <c r="BK36" s="109"/>
    </row>
    <row r="37" spans="1:63" s="26" customFormat="1" ht="12.95" customHeight="1" x14ac:dyDescent="0.2">
      <c r="A37" s="227"/>
      <c r="B37" s="225"/>
      <c r="C37" s="123" t="s">
        <v>306</v>
      </c>
      <c r="D37" s="127">
        <v>615000</v>
      </c>
      <c r="E37" s="116"/>
      <c r="F37" s="121"/>
      <c r="G37" s="25">
        <f t="shared" si="6"/>
        <v>15426.44</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9"/>
        <v>…</v>
      </c>
      <c r="S37" s="27" t="str">
        <f t="shared" si="18"/>
        <v>…</v>
      </c>
      <c r="T37" s="27" t="str">
        <f t="shared" si="18"/>
        <v>…</v>
      </c>
      <c r="U37" s="27" t="str">
        <f t="shared" si="18"/>
        <v>…</v>
      </c>
      <c r="V37" s="27" t="str">
        <f t="shared" si="18"/>
        <v>...</v>
      </c>
      <c r="W37" s="27" t="str">
        <f t="shared" si="18"/>
        <v>…</v>
      </c>
      <c r="X37" s="27" t="str">
        <f t="shared" si="18"/>
        <v>…</v>
      </c>
      <c r="Y37" s="27" t="str">
        <f t="shared" si="18"/>
        <v>…</v>
      </c>
      <c r="Z37" s="27" t="str">
        <f t="shared" si="18"/>
        <v>…</v>
      </c>
      <c r="AA37" s="27" t="str">
        <f t="shared" si="18"/>
        <v>…</v>
      </c>
      <c r="AB37" s="27" t="str">
        <f t="shared" si="18"/>
        <v>…</v>
      </c>
      <c r="AC37" s="27" t="str">
        <f t="shared" si="18"/>
        <v>…</v>
      </c>
      <c r="AD37" s="27" t="str">
        <f t="shared" si="18"/>
        <v>…</v>
      </c>
      <c r="AE37" s="27" t="str">
        <f t="shared" si="18"/>
        <v>…</v>
      </c>
      <c r="AF37" s="27" t="str">
        <f t="shared" si="18"/>
        <v>…</v>
      </c>
      <c r="AG37" s="27" t="str">
        <f t="shared" si="18"/>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0"/>
        <v>…</v>
      </c>
      <c r="AU37" s="27" t="str">
        <f t="shared" si="16"/>
        <v>…</v>
      </c>
      <c r="AV37" s="27" t="str">
        <f t="shared" si="16"/>
        <v>…</v>
      </c>
      <c r="AW37" s="27" t="str">
        <f t="shared" si="16"/>
        <v>…</v>
      </c>
      <c r="AX37" s="27" t="str">
        <f t="shared" si="16"/>
        <v>…</v>
      </c>
      <c r="AY37" s="27" t="str">
        <f t="shared" si="16"/>
        <v>…</v>
      </c>
      <c r="AZ37" s="27" t="str">
        <f t="shared" si="16"/>
        <v>…</v>
      </c>
      <c r="BA37" s="27" t="str">
        <f t="shared" si="16"/>
        <v>…</v>
      </c>
      <c r="BB37" s="27" t="str">
        <f t="shared" si="16"/>
        <v>…</v>
      </c>
      <c r="BC37" s="27" t="str">
        <f t="shared" si="16"/>
        <v>…</v>
      </c>
      <c r="BD37" s="27" t="str">
        <f t="shared" si="16"/>
        <v>…</v>
      </c>
      <c r="BE37" s="27" t="str">
        <f t="shared" si="16"/>
        <v>…</v>
      </c>
      <c r="BF37" s="239" t="str">
        <f t="shared" si="16"/>
        <v>…</v>
      </c>
      <c r="BG37" s="242" t="str">
        <f t="shared" si="4"/>
        <v>…</v>
      </c>
      <c r="BH37" s="31" t="str">
        <f t="shared" si="11"/>
        <v>…</v>
      </c>
      <c r="BI37" s="12" t="str">
        <f t="shared" si="11"/>
        <v>…</v>
      </c>
      <c r="BK37" s="109"/>
    </row>
    <row r="38" spans="1:63" s="26" customFormat="1" ht="12.95" customHeight="1" x14ac:dyDescent="0.2">
      <c r="A38" s="227"/>
      <c r="B38" s="225"/>
      <c r="C38" s="123" t="s">
        <v>308</v>
      </c>
      <c r="D38" s="127">
        <v>771300</v>
      </c>
      <c r="E38" s="116">
        <v>156</v>
      </c>
      <c r="F38" s="121"/>
      <c r="G38" s="25">
        <f t="shared" si="6"/>
        <v>15582.44</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9"/>
        <v>…</v>
      </c>
      <c r="S38" s="27" t="str">
        <f t="shared" si="18"/>
        <v>…</v>
      </c>
      <c r="T38" s="27" t="str">
        <f t="shared" si="18"/>
        <v>…</v>
      </c>
      <c r="U38" s="27" t="str">
        <f t="shared" si="18"/>
        <v>…</v>
      </c>
      <c r="V38" s="27" t="str">
        <f t="shared" si="18"/>
        <v>…</v>
      </c>
      <c r="W38" s="27" t="str">
        <f t="shared" si="18"/>
        <v>…</v>
      </c>
      <c r="X38" s="27" t="str">
        <f t="shared" si="18"/>
        <v>…</v>
      </c>
      <c r="Y38" s="27" t="str">
        <f t="shared" si="18"/>
        <v>…</v>
      </c>
      <c r="Z38" s="27" t="str">
        <f t="shared" si="18"/>
        <v>…</v>
      </c>
      <c r="AA38" s="27" t="str">
        <f t="shared" si="18"/>
        <v>…</v>
      </c>
      <c r="AB38" s="27" t="str">
        <f t="shared" si="18"/>
        <v>…</v>
      </c>
      <c r="AC38" s="27" t="str">
        <f t="shared" si="18"/>
        <v>…</v>
      </c>
      <c r="AD38" s="27" t="str">
        <f t="shared" si="18"/>
        <v>…</v>
      </c>
      <c r="AE38" s="27" t="str">
        <f t="shared" si="18"/>
        <v>…</v>
      </c>
      <c r="AF38" s="27" t="str">
        <f t="shared" si="18"/>
        <v>…</v>
      </c>
      <c r="AG38" s="27" t="str">
        <f t="shared" si="18"/>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0"/>
        <v>…</v>
      </c>
      <c r="AU38" s="27" t="str">
        <f t="shared" si="16"/>
        <v>…</v>
      </c>
      <c r="AV38" s="27" t="str">
        <f t="shared" si="16"/>
        <v>…</v>
      </c>
      <c r="AW38" s="27" t="str">
        <f t="shared" si="16"/>
        <v>…</v>
      </c>
      <c r="AX38" s="27" t="str">
        <f t="shared" si="16"/>
        <v>…</v>
      </c>
      <c r="AY38" s="27" t="str">
        <f t="shared" si="16"/>
        <v>…</v>
      </c>
      <c r="AZ38" s="27" t="str">
        <f t="shared" si="16"/>
        <v>…</v>
      </c>
      <c r="BA38" s="27" t="str">
        <f t="shared" si="16"/>
        <v>…</v>
      </c>
      <c r="BB38" s="27" t="str">
        <f t="shared" si="16"/>
        <v>…</v>
      </c>
      <c r="BC38" s="27" t="str">
        <f t="shared" si="16"/>
        <v>…</v>
      </c>
      <c r="BD38" s="27" t="str">
        <f t="shared" si="16"/>
        <v>…</v>
      </c>
      <c r="BE38" s="27">
        <f t="shared" si="16"/>
        <v>156</v>
      </c>
      <c r="BF38" s="239" t="str">
        <f t="shared" si="16"/>
        <v>…</v>
      </c>
      <c r="BG38" s="242" t="str">
        <f t="shared" si="4"/>
        <v>…</v>
      </c>
      <c r="BH38" s="31" t="str">
        <f t="shared" si="11"/>
        <v>…</v>
      </c>
      <c r="BI38" s="12" t="str">
        <f t="shared" si="11"/>
        <v>…</v>
      </c>
      <c r="BK38" s="109"/>
    </row>
    <row r="39" spans="1:63" s="26" customFormat="1" ht="12.95" customHeight="1" x14ac:dyDescent="0.2">
      <c r="A39" s="227"/>
      <c r="B39" s="225"/>
      <c r="C39" s="123" t="s">
        <v>310</v>
      </c>
      <c r="D39" s="127">
        <v>623000</v>
      </c>
      <c r="E39" s="116"/>
      <c r="F39" s="121"/>
      <c r="G39" s="25">
        <f t="shared" si="6"/>
        <v>15582.44</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9"/>
        <v>…</v>
      </c>
      <c r="S39" s="27" t="str">
        <f t="shared" si="18"/>
        <v>…</v>
      </c>
      <c r="T39" s="27" t="str">
        <f t="shared" si="18"/>
        <v>…</v>
      </c>
      <c r="U39" s="27" t="str">
        <f t="shared" si="18"/>
        <v>…</v>
      </c>
      <c r="V39" s="27" t="str">
        <f t="shared" si="18"/>
        <v>…</v>
      </c>
      <c r="W39" s="27" t="str">
        <f t="shared" si="18"/>
        <v>…</v>
      </c>
      <c r="X39" s="27" t="str">
        <f t="shared" si="18"/>
        <v>…</v>
      </c>
      <c r="Y39" s="27" t="str">
        <f t="shared" si="18"/>
        <v>…</v>
      </c>
      <c r="Z39" s="27" t="str">
        <f t="shared" si="18"/>
        <v>…</v>
      </c>
      <c r="AA39" s="27" t="str">
        <f t="shared" si="18"/>
        <v>…</v>
      </c>
      <c r="AB39" s="27" t="str">
        <f t="shared" si="18"/>
        <v>…</v>
      </c>
      <c r="AC39" s="27" t="str">
        <f t="shared" si="18"/>
        <v>...</v>
      </c>
      <c r="AD39" s="27" t="str">
        <f t="shared" si="18"/>
        <v>…</v>
      </c>
      <c r="AE39" s="27" t="str">
        <f t="shared" si="18"/>
        <v>…</v>
      </c>
      <c r="AF39" s="27" t="str">
        <f t="shared" si="18"/>
        <v>…</v>
      </c>
      <c r="AG39" s="27" t="str">
        <f t="shared" si="18"/>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0"/>
        <v>…</v>
      </c>
      <c r="AU39" s="27" t="str">
        <f t="shared" si="16"/>
        <v>…</v>
      </c>
      <c r="AV39" s="27" t="str">
        <f t="shared" si="16"/>
        <v>…</v>
      </c>
      <c r="AW39" s="27" t="str">
        <f t="shared" si="16"/>
        <v>…</v>
      </c>
      <c r="AX39" s="27" t="str">
        <f t="shared" si="16"/>
        <v>…</v>
      </c>
      <c r="AY39" s="27" t="str">
        <f t="shared" si="16"/>
        <v>…</v>
      </c>
      <c r="AZ39" s="27" t="str">
        <f t="shared" si="16"/>
        <v>…</v>
      </c>
      <c r="BA39" s="27" t="str">
        <f t="shared" si="16"/>
        <v>…</v>
      </c>
      <c r="BB39" s="27" t="str">
        <f t="shared" si="16"/>
        <v>…</v>
      </c>
      <c r="BC39" s="27" t="str">
        <f t="shared" si="16"/>
        <v>…</v>
      </c>
      <c r="BD39" s="27" t="str">
        <f t="shared" si="16"/>
        <v>…</v>
      </c>
      <c r="BE39" s="27" t="str">
        <f t="shared" si="16"/>
        <v>…</v>
      </c>
      <c r="BF39" s="239" t="str">
        <f t="shared" si="16"/>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15582.44</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9"/>
        <v>…</v>
      </c>
      <c r="S40" s="27" t="str">
        <f t="shared" si="18"/>
        <v>…</v>
      </c>
      <c r="T40" s="27" t="str">
        <f t="shared" si="18"/>
        <v>…</v>
      </c>
      <c r="U40" s="27" t="str">
        <f t="shared" si="18"/>
        <v>…</v>
      </c>
      <c r="V40" s="27" t="str">
        <f t="shared" si="18"/>
        <v>…</v>
      </c>
      <c r="W40" s="27" t="str">
        <f t="shared" si="18"/>
        <v>…</v>
      </c>
      <c r="X40" s="27" t="str">
        <f t="shared" si="18"/>
        <v>…</v>
      </c>
      <c r="Y40" s="27" t="str">
        <f t="shared" si="18"/>
        <v>…</v>
      </c>
      <c r="Z40" s="27" t="str">
        <f t="shared" si="18"/>
        <v>…</v>
      </c>
      <c r="AA40" s="27" t="str">
        <f t="shared" si="18"/>
        <v>…</v>
      </c>
      <c r="AB40" s="27" t="str">
        <f t="shared" si="18"/>
        <v>…</v>
      </c>
      <c r="AC40" s="27" t="str">
        <f t="shared" si="18"/>
        <v>…</v>
      </c>
      <c r="AD40" s="27" t="str">
        <f t="shared" si="18"/>
        <v>…</v>
      </c>
      <c r="AE40" s="27" t="str">
        <f t="shared" si="18"/>
        <v>…</v>
      </c>
      <c r="AF40" s="27" t="str">
        <f t="shared" si="18"/>
        <v>…</v>
      </c>
      <c r="AG40" s="27" t="str">
        <f t="shared" si="18"/>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0"/>
        <v>…</v>
      </c>
      <c r="AU40" s="27" t="str">
        <f t="shared" si="16"/>
        <v>…</v>
      </c>
      <c r="AV40" s="27" t="str">
        <f t="shared" si="16"/>
        <v>…</v>
      </c>
      <c r="AW40" s="27" t="str">
        <f t="shared" si="16"/>
        <v>…</v>
      </c>
      <c r="AX40" s="27" t="str">
        <f t="shared" si="16"/>
        <v>…</v>
      </c>
      <c r="AY40" s="27" t="str">
        <f t="shared" si="16"/>
        <v>…</v>
      </c>
      <c r="AZ40" s="27" t="str">
        <f t="shared" si="16"/>
        <v>…</v>
      </c>
      <c r="BA40" s="27" t="str">
        <f t="shared" si="16"/>
        <v>…</v>
      </c>
      <c r="BB40" s="27" t="str">
        <f t="shared" si="16"/>
        <v>…</v>
      </c>
      <c r="BC40" s="27" t="str">
        <f t="shared" si="16"/>
        <v>…</v>
      </c>
      <c r="BD40" s="27" t="str">
        <f t="shared" si="16"/>
        <v>…</v>
      </c>
      <c r="BE40" s="27" t="str">
        <f t="shared" si="16"/>
        <v>…</v>
      </c>
      <c r="BF40" s="239" t="str">
        <f t="shared" si="16"/>
        <v>…</v>
      </c>
      <c r="BG40" s="242" t="str">
        <f t="shared" si="4"/>
        <v>…</v>
      </c>
      <c r="BH40" s="31" t="str">
        <f t="shared" si="11"/>
        <v>…</v>
      </c>
      <c r="BI40" s="12" t="str">
        <f t="shared" si="11"/>
        <v>…</v>
      </c>
      <c r="BK40" s="109"/>
    </row>
    <row r="41" spans="1:63" s="26" customFormat="1" ht="12.95" customHeight="1" x14ac:dyDescent="0.2">
      <c r="A41" s="227"/>
      <c r="B41" s="225"/>
      <c r="C41" s="123" t="s">
        <v>317</v>
      </c>
      <c r="D41" s="127">
        <v>756000</v>
      </c>
      <c r="E41" s="116">
        <v>500</v>
      </c>
      <c r="F41" s="121"/>
      <c r="G41" s="25">
        <f t="shared" si="6"/>
        <v>16082.44</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9"/>
        <v>…</v>
      </c>
      <c r="S41" s="27" t="str">
        <f t="shared" si="18"/>
        <v>…</v>
      </c>
      <c r="T41" s="27" t="str">
        <f t="shared" si="18"/>
        <v>…</v>
      </c>
      <c r="U41" s="27" t="str">
        <f t="shared" si="18"/>
        <v>…</v>
      </c>
      <c r="V41" s="27" t="str">
        <f t="shared" si="18"/>
        <v>…</v>
      </c>
      <c r="W41" s="27" t="str">
        <f t="shared" si="18"/>
        <v>…</v>
      </c>
      <c r="X41" s="27" t="str">
        <f t="shared" si="18"/>
        <v>…</v>
      </c>
      <c r="Y41" s="27" t="str">
        <f t="shared" si="18"/>
        <v>…</v>
      </c>
      <c r="Z41" s="27" t="str">
        <f t="shared" si="18"/>
        <v>…</v>
      </c>
      <c r="AA41" s="27" t="str">
        <f t="shared" si="18"/>
        <v>…</v>
      </c>
      <c r="AB41" s="27" t="str">
        <f t="shared" si="18"/>
        <v>…</v>
      </c>
      <c r="AC41" s="27" t="str">
        <f t="shared" si="18"/>
        <v>…</v>
      </c>
      <c r="AD41" s="27" t="str">
        <f t="shared" si="18"/>
        <v>…</v>
      </c>
      <c r="AE41" s="27" t="str">
        <f t="shared" si="18"/>
        <v>…</v>
      </c>
      <c r="AF41" s="27" t="str">
        <f t="shared" si="18"/>
        <v>…</v>
      </c>
      <c r="AG41" s="27" t="str">
        <f t="shared" si="18"/>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0"/>
        <v>…</v>
      </c>
      <c r="AU41" s="27" t="str">
        <f t="shared" ref="AU41:BF52" si="19">IF($D41=AU$5,IF(AND($E41&lt;&gt;"",$H41&lt;&gt;"",$AS41&lt;&gt;""),"FAUX",IF($E41&lt;&gt;"",$E41,IF($H41&lt;&gt;"",$H41,IF($N41&lt;&gt;"",$N41,"...")))),"…")</f>
        <v>…</v>
      </c>
      <c r="AV41" s="27" t="str">
        <f t="shared" si="19"/>
        <v>…</v>
      </c>
      <c r="AW41" s="27" t="str">
        <f t="shared" si="19"/>
        <v>…</v>
      </c>
      <c r="AX41" s="27" t="str">
        <f t="shared" si="19"/>
        <v>…</v>
      </c>
      <c r="AY41" s="27" t="str">
        <f t="shared" si="19"/>
        <v>…</v>
      </c>
      <c r="AZ41" s="27">
        <f t="shared" si="19"/>
        <v>500</v>
      </c>
      <c r="BA41" s="27" t="str">
        <f t="shared" si="19"/>
        <v>…</v>
      </c>
      <c r="BB41" s="27" t="str">
        <f t="shared" si="19"/>
        <v>…</v>
      </c>
      <c r="BC41" s="27" t="str">
        <f t="shared" si="19"/>
        <v>…</v>
      </c>
      <c r="BD41" s="27" t="str">
        <f t="shared" si="19"/>
        <v>…</v>
      </c>
      <c r="BE41" s="27" t="str">
        <f t="shared" si="19"/>
        <v>…</v>
      </c>
      <c r="BF41" s="239" t="str">
        <f t="shared" si="19"/>
        <v>…</v>
      </c>
      <c r="BG41" s="242" t="str">
        <f t="shared" si="4"/>
        <v>…</v>
      </c>
      <c r="BH41" s="31" t="str">
        <f t="shared" si="11"/>
        <v>…</v>
      </c>
      <c r="BI41" s="12" t="str">
        <f t="shared" si="11"/>
        <v>…</v>
      </c>
      <c r="BK41" s="109"/>
    </row>
    <row r="42" spans="1:63" s="26" customFormat="1" ht="12.95" customHeight="1" x14ac:dyDescent="0.2">
      <c r="A42" s="227"/>
      <c r="B42" s="225"/>
      <c r="C42" s="123" t="s">
        <v>320</v>
      </c>
      <c r="D42" s="127">
        <v>756000</v>
      </c>
      <c r="E42" s="116">
        <v>250</v>
      </c>
      <c r="F42" s="121"/>
      <c r="G42" s="25">
        <f t="shared" si="6"/>
        <v>16332.44</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9"/>
        <v>…</v>
      </c>
      <c r="S42" s="27" t="str">
        <f t="shared" si="18"/>
        <v>…</v>
      </c>
      <c r="T42" s="27" t="str">
        <f t="shared" si="18"/>
        <v>…</v>
      </c>
      <c r="U42" s="27" t="str">
        <f t="shared" si="18"/>
        <v>…</v>
      </c>
      <c r="V42" s="27" t="str">
        <f t="shared" si="18"/>
        <v>…</v>
      </c>
      <c r="W42" s="27" t="str">
        <f t="shared" si="18"/>
        <v>…</v>
      </c>
      <c r="X42" s="27" t="str">
        <f t="shared" si="18"/>
        <v>…</v>
      </c>
      <c r="Y42" s="27" t="str">
        <f t="shared" si="18"/>
        <v>…</v>
      </c>
      <c r="Z42" s="27" t="str">
        <f t="shared" si="18"/>
        <v>…</v>
      </c>
      <c r="AA42" s="27" t="str">
        <f t="shared" si="18"/>
        <v>…</v>
      </c>
      <c r="AB42" s="27" t="str">
        <f t="shared" si="18"/>
        <v>…</v>
      </c>
      <c r="AC42" s="27" t="str">
        <f t="shared" si="18"/>
        <v>…</v>
      </c>
      <c r="AD42" s="27" t="str">
        <f t="shared" si="18"/>
        <v>…</v>
      </c>
      <c r="AE42" s="27" t="str">
        <f t="shared" si="18"/>
        <v>…</v>
      </c>
      <c r="AF42" s="27" t="str">
        <f t="shared" si="18"/>
        <v>…</v>
      </c>
      <c r="AG42" s="27" t="str">
        <f t="shared" si="18"/>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0"/>
        <v>…</v>
      </c>
      <c r="AU42" s="27" t="str">
        <f t="shared" si="19"/>
        <v>…</v>
      </c>
      <c r="AV42" s="27" t="str">
        <f t="shared" si="19"/>
        <v>…</v>
      </c>
      <c r="AW42" s="27" t="str">
        <f t="shared" si="19"/>
        <v>…</v>
      </c>
      <c r="AX42" s="27" t="str">
        <f t="shared" si="19"/>
        <v>…</v>
      </c>
      <c r="AY42" s="27" t="str">
        <f t="shared" si="19"/>
        <v>…</v>
      </c>
      <c r="AZ42" s="27">
        <f t="shared" si="19"/>
        <v>250</v>
      </c>
      <c r="BA42" s="27" t="str">
        <f t="shared" si="19"/>
        <v>…</v>
      </c>
      <c r="BB42" s="27" t="str">
        <f t="shared" si="19"/>
        <v>…</v>
      </c>
      <c r="BC42" s="27" t="str">
        <f t="shared" si="19"/>
        <v>…</v>
      </c>
      <c r="BD42" s="27" t="str">
        <f t="shared" si="19"/>
        <v>…</v>
      </c>
      <c r="BE42" s="27" t="str">
        <f t="shared" si="19"/>
        <v>…</v>
      </c>
      <c r="BF42" s="239" t="str">
        <f t="shared" si="19"/>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16332.44</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9"/>
        <v>…</v>
      </c>
      <c r="S43" s="27" t="str">
        <f t="shared" si="18"/>
        <v>…</v>
      </c>
      <c r="T43" s="27" t="str">
        <f t="shared" si="18"/>
        <v>…</v>
      </c>
      <c r="U43" s="27" t="str">
        <f t="shared" si="18"/>
        <v>…</v>
      </c>
      <c r="V43" s="27" t="str">
        <f t="shared" si="18"/>
        <v>…</v>
      </c>
      <c r="W43" s="27" t="str">
        <f t="shared" si="18"/>
        <v>…</v>
      </c>
      <c r="X43" s="27" t="str">
        <f t="shared" si="18"/>
        <v>…</v>
      </c>
      <c r="Y43" s="27" t="str">
        <f t="shared" si="18"/>
        <v>…</v>
      </c>
      <c r="Z43" s="27" t="str">
        <f t="shared" si="18"/>
        <v>…</v>
      </c>
      <c r="AA43" s="27" t="str">
        <f t="shared" si="18"/>
        <v>…</v>
      </c>
      <c r="AB43" s="27" t="str">
        <f t="shared" si="18"/>
        <v>…</v>
      </c>
      <c r="AC43" s="27" t="str">
        <f t="shared" si="18"/>
        <v>…</v>
      </c>
      <c r="AD43" s="27" t="str">
        <f t="shared" si="18"/>
        <v>…</v>
      </c>
      <c r="AE43" s="27" t="str">
        <f t="shared" si="18"/>
        <v>…</v>
      </c>
      <c r="AF43" s="27" t="str">
        <f t="shared" si="18"/>
        <v>…</v>
      </c>
      <c r="AG43" s="27" t="str">
        <f t="shared" si="18"/>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0"/>
        <v>…</v>
      </c>
      <c r="AU43" s="27" t="str">
        <f t="shared" si="19"/>
        <v>…</v>
      </c>
      <c r="AV43" s="27" t="str">
        <f t="shared" si="19"/>
        <v>…</v>
      </c>
      <c r="AW43" s="27" t="str">
        <f t="shared" si="19"/>
        <v>…</v>
      </c>
      <c r="AX43" s="27" t="str">
        <f t="shared" si="19"/>
        <v>…</v>
      </c>
      <c r="AY43" s="27" t="str">
        <f t="shared" si="19"/>
        <v>…</v>
      </c>
      <c r="AZ43" s="27" t="str">
        <f t="shared" si="19"/>
        <v>…</v>
      </c>
      <c r="BA43" s="27" t="str">
        <f t="shared" si="19"/>
        <v>…</v>
      </c>
      <c r="BB43" s="27" t="str">
        <f t="shared" si="19"/>
        <v>…</v>
      </c>
      <c r="BC43" s="27" t="str">
        <f t="shared" si="19"/>
        <v>…</v>
      </c>
      <c r="BD43" s="27" t="str">
        <f t="shared" si="19"/>
        <v>…</v>
      </c>
      <c r="BE43" s="27" t="str">
        <f t="shared" si="19"/>
        <v>…</v>
      </c>
      <c r="BF43" s="239" t="str">
        <f t="shared" si="19"/>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16332.44</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9"/>
        <v>…</v>
      </c>
      <c r="S44" s="27" t="str">
        <f t="shared" si="18"/>
        <v>…</v>
      </c>
      <c r="T44" s="27" t="str">
        <f t="shared" si="18"/>
        <v>…</v>
      </c>
      <c r="U44" s="27" t="str">
        <f t="shared" si="18"/>
        <v>…</v>
      </c>
      <c r="V44" s="27" t="str">
        <f t="shared" si="18"/>
        <v>…</v>
      </c>
      <c r="W44" s="27" t="str">
        <f t="shared" si="18"/>
        <v>…</v>
      </c>
      <c r="X44" s="27" t="str">
        <f t="shared" si="18"/>
        <v>…</v>
      </c>
      <c r="Y44" s="27" t="str">
        <f t="shared" si="18"/>
        <v>…</v>
      </c>
      <c r="Z44" s="27" t="str">
        <f t="shared" si="18"/>
        <v>…</v>
      </c>
      <c r="AA44" s="27" t="str">
        <f t="shared" si="18"/>
        <v>…</v>
      </c>
      <c r="AB44" s="27" t="str">
        <f t="shared" si="18"/>
        <v>…</v>
      </c>
      <c r="AC44" s="27" t="str">
        <f t="shared" si="18"/>
        <v>…</v>
      </c>
      <c r="AD44" s="27" t="str">
        <f t="shared" si="18"/>
        <v>…</v>
      </c>
      <c r="AE44" s="27" t="str">
        <f t="shared" si="18"/>
        <v>…</v>
      </c>
      <c r="AF44" s="27" t="str">
        <f t="shared" si="18"/>
        <v>…</v>
      </c>
      <c r="AG44" s="27" t="str">
        <f t="shared" si="18"/>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0"/>
        <v>…</v>
      </c>
      <c r="AU44" s="27" t="str">
        <f t="shared" si="19"/>
        <v>…</v>
      </c>
      <c r="AV44" s="27" t="str">
        <f t="shared" si="19"/>
        <v>…</v>
      </c>
      <c r="AW44" s="27" t="str">
        <f t="shared" si="19"/>
        <v>…</v>
      </c>
      <c r="AX44" s="27" t="str">
        <f t="shared" si="19"/>
        <v>…</v>
      </c>
      <c r="AY44" s="27" t="str">
        <f t="shared" si="19"/>
        <v>…</v>
      </c>
      <c r="AZ44" s="27" t="str">
        <f t="shared" si="19"/>
        <v>…</v>
      </c>
      <c r="BA44" s="27" t="str">
        <f t="shared" si="19"/>
        <v>…</v>
      </c>
      <c r="BB44" s="27" t="str">
        <f t="shared" si="19"/>
        <v>…</v>
      </c>
      <c r="BC44" s="27" t="str">
        <f t="shared" si="19"/>
        <v>…</v>
      </c>
      <c r="BD44" s="27" t="str">
        <f t="shared" si="19"/>
        <v>…</v>
      </c>
      <c r="BE44" s="27" t="str">
        <f t="shared" si="19"/>
        <v>…</v>
      </c>
      <c r="BF44" s="239" t="str">
        <f t="shared" si="19"/>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16332.44</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9"/>
        <v>…</v>
      </c>
      <c r="S45" s="27" t="str">
        <f t="shared" si="18"/>
        <v>…</v>
      </c>
      <c r="T45" s="27" t="str">
        <f t="shared" si="18"/>
        <v>…</v>
      </c>
      <c r="U45" s="27" t="str">
        <f t="shared" si="18"/>
        <v>…</v>
      </c>
      <c r="V45" s="27" t="str">
        <f t="shared" si="18"/>
        <v>…</v>
      </c>
      <c r="W45" s="27" t="str">
        <f t="shared" si="18"/>
        <v>…</v>
      </c>
      <c r="X45" s="27" t="str">
        <f t="shared" si="18"/>
        <v>…</v>
      </c>
      <c r="Y45" s="27" t="str">
        <f t="shared" si="18"/>
        <v>…</v>
      </c>
      <c r="Z45" s="27" t="str">
        <f t="shared" si="18"/>
        <v>…</v>
      </c>
      <c r="AA45" s="27" t="str">
        <f t="shared" si="18"/>
        <v>…</v>
      </c>
      <c r="AB45" s="27" t="str">
        <f t="shared" ref="S45:AS52" si="20">IF($D45=AB$5,IF(AND($F45&lt;&gt;"",$I45&lt;&gt;"",$Q45&lt;&gt;""),"FAUX",IF($F45&lt;&gt;"",$F45,IF($I45&lt;&gt;"",$I45,IF($Q45&lt;&gt;"",$Q45,"...")))),"…")</f>
        <v>…</v>
      </c>
      <c r="AC45" s="27" t="str">
        <f t="shared" si="20"/>
        <v>…</v>
      </c>
      <c r="AD45" s="27" t="str">
        <f t="shared" si="20"/>
        <v>…</v>
      </c>
      <c r="AE45" s="27" t="str">
        <f t="shared" si="20"/>
        <v>…</v>
      </c>
      <c r="AF45" s="27" t="str">
        <f t="shared" si="20"/>
        <v>…</v>
      </c>
      <c r="AG45" s="27" t="str">
        <f t="shared" si="20"/>
        <v>…</v>
      </c>
      <c r="AH45" s="27" t="str">
        <f t="shared" si="20"/>
        <v>…</v>
      </c>
      <c r="AI45" s="27" t="str">
        <f t="shared" si="20"/>
        <v>…</v>
      </c>
      <c r="AJ45" s="27" t="str">
        <f t="shared" si="20"/>
        <v>…</v>
      </c>
      <c r="AK45" s="27" t="str">
        <f t="shared" si="20"/>
        <v>…</v>
      </c>
      <c r="AL45" s="27" t="str">
        <f t="shared" si="20"/>
        <v>…</v>
      </c>
      <c r="AM45" s="27" t="str">
        <f t="shared" si="20"/>
        <v>…</v>
      </c>
      <c r="AN45" s="27" t="str">
        <f t="shared" si="20"/>
        <v>…</v>
      </c>
      <c r="AO45" s="27" t="str">
        <f t="shared" si="20"/>
        <v>…</v>
      </c>
      <c r="AP45" s="27" t="str">
        <f t="shared" si="20"/>
        <v>…</v>
      </c>
      <c r="AQ45" s="27" t="str">
        <f t="shared" si="20"/>
        <v>…</v>
      </c>
      <c r="AR45" s="27" t="str">
        <f t="shared" si="20"/>
        <v>…</v>
      </c>
      <c r="AS45" s="239" t="str">
        <f t="shared" si="20"/>
        <v>…</v>
      </c>
      <c r="AT45" s="31" t="str">
        <f t="shared" si="10"/>
        <v>…</v>
      </c>
      <c r="AU45" s="27" t="str">
        <f t="shared" si="19"/>
        <v>…</v>
      </c>
      <c r="AV45" s="27" t="str">
        <f t="shared" si="19"/>
        <v>…</v>
      </c>
      <c r="AW45" s="27" t="str">
        <f t="shared" si="19"/>
        <v>…</v>
      </c>
      <c r="AX45" s="27" t="str">
        <f t="shared" si="19"/>
        <v>…</v>
      </c>
      <c r="AY45" s="27" t="str">
        <f t="shared" si="19"/>
        <v>…</v>
      </c>
      <c r="AZ45" s="27" t="str">
        <f t="shared" si="19"/>
        <v>…</v>
      </c>
      <c r="BA45" s="27" t="str">
        <f t="shared" si="19"/>
        <v>…</v>
      </c>
      <c r="BB45" s="27" t="str">
        <f t="shared" si="19"/>
        <v>…</v>
      </c>
      <c r="BC45" s="27" t="str">
        <f t="shared" si="19"/>
        <v>…</v>
      </c>
      <c r="BD45" s="27" t="str">
        <f t="shared" si="19"/>
        <v>…</v>
      </c>
      <c r="BE45" s="27" t="str">
        <f t="shared" si="19"/>
        <v>…</v>
      </c>
      <c r="BF45" s="239" t="str">
        <f t="shared" si="19"/>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16332.44</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9"/>
        <v>…</v>
      </c>
      <c r="S46" s="27" t="str">
        <f t="shared" si="20"/>
        <v>…</v>
      </c>
      <c r="T46" s="27" t="str">
        <f t="shared" si="20"/>
        <v>…</v>
      </c>
      <c r="U46" s="27" t="str">
        <f t="shared" si="20"/>
        <v>…</v>
      </c>
      <c r="V46" s="27" t="str">
        <f t="shared" si="20"/>
        <v>…</v>
      </c>
      <c r="W46" s="27" t="str">
        <f t="shared" si="20"/>
        <v>…</v>
      </c>
      <c r="X46" s="27" t="str">
        <f t="shared" si="20"/>
        <v>…</v>
      </c>
      <c r="Y46" s="27" t="str">
        <f t="shared" si="20"/>
        <v>…</v>
      </c>
      <c r="Z46" s="27" t="str">
        <f t="shared" si="20"/>
        <v>…</v>
      </c>
      <c r="AA46" s="27" t="str">
        <f t="shared" si="20"/>
        <v>…</v>
      </c>
      <c r="AB46" s="27" t="str">
        <f t="shared" si="20"/>
        <v>…</v>
      </c>
      <c r="AC46" s="27" t="str">
        <f t="shared" si="20"/>
        <v>…</v>
      </c>
      <c r="AD46" s="27" t="str">
        <f t="shared" si="20"/>
        <v>…</v>
      </c>
      <c r="AE46" s="27" t="str">
        <f t="shared" si="20"/>
        <v>…</v>
      </c>
      <c r="AF46" s="27" t="str">
        <f t="shared" si="20"/>
        <v>…</v>
      </c>
      <c r="AG46" s="27" t="str">
        <f t="shared" si="20"/>
        <v>…</v>
      </c>
      <c r="AH46" s="27" t="str">
        <f t="shared" si="20"/>
        <v>…</v>
      </c>
      <c r="AI46" s="27" t="str">
        <f t="shared" si="20"/>
        <v>…</v>
      </c>
      <c r="AJ46" s="27" t="str">
        <f t="shared" si="20"/>
        <v>…</v>
      </c>
      <c r="AK46" s="27" t="str">
        <f t="shared" si="20"/>
        <v>…</v>
      </c>
      <c r="AL46" s="27" t="str">
        <f t="shared" si="20"/>
        <v>…</v>
      </c>
      <c r="AM46" s="27" t="str">
        <f t="shared" si="20"/>
        <v>…</v>
      </c>
      <c r="AN46" s="27" t="str">
        <f t="shared" si="20"/>
        <v>…</v>
      </c>
      <c r="AO46" s="27" t="str">
        <f t="shared" si="20"/>
        <v>…</v>
      </c>
      <c r="AP46" s="27" t="str">
        <f t="shared" si="20"/>
        <v>…</v>
      </c>
      <c r="AQ46" s="27" t="str">
        <f t="shared" si="20"/>
        <v>…</v>
      </c>
      <c r="AR46" s="27" t="str">
        <f t="shared" si="20"/>
        <v>…</v>
      </c>
      <c r="AS46" s="239" t="str">
        <f t="shared" si="20"/>
        <v>…</v>
      </c>
      <c r="AT46" s="31" t="str">
        <f t="shared" si="10"/>
        <v>…</v>
      </c>
      <c r="AU46" s="27" t="str">
        <f t="shared" si="19"/>
        <v>…</v>
      </c>
      <c r="AV46" s="27" t="str">
        <f t="shared" si="19"/>
        <v>…</v>
      </c>
      <c r="AW46" s="27" t="str">
        <f t="shared" si="19"/>
        <v>…</v>
      </c>
      <c r="AX46" s="27" t="str">
        <f t="shared" si="19"/>
        <v>…</v>
      </c>
      <c r="AY46" s="27" t="str">
        <f t="shared" si="19"/>
        <v>…</v>
      </c>
      <c r="AZ46" s="27" t="str">
        <f t="shared" si="19"/>
        <v>…</v>
      </c>
      <c r="BA46" s="27" t="str">
        <f t="shared" si="19"/>
        <v>…</v>
      </c>
      <c r="BB46" s="27" t="str">
        <f t="shared" si="19"/>
        <v>…</v>
      </c>
      <c r="BC46" s="27" t="str">
        <f t="shared" si="19"/>
        <v>…</v>
      </c>
      <c r="BD46" s="27" t="str">
        <f t="shared" si="19"/>
        <v>…</v>
      </c>
      <c r="BE46" s="27" t="str">
        <f t="shared" si="19"/>
        <v>…</v>
      </c>
      <c r="BF46" s="239" t="str">
        <f t="shared" si="19"/>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16332.44</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9"/>
        <v>…</v>
      </c>
      <c r="S47" s="27" t="str">
        <f t="shared" si="20"/>
        <v>…</v>
      </c>
      <c r="T47" s="27" t="str">
        <f t="shared" si="20"/>
        <v>…</v>
      </c>
      <c r="U47" s="27" t="str">
        <f t="shared" si="20"/>
        <v>…</v>
      </c>
      <c r="V47" s="27" t="str">
        <f t="shared" si="20"/>
        <v>…</v>
      </c>
      <c r="W47" s="27" t="str">
        <f t="shared" si="20"/>
        <v>…</v>
      </c>
      <c r="X47" s="27" t="str">
        <f t="shared" si="20"/>
        <v>…</v>
      </c>
      <c r="Y47" s="27" t="str">
        <f t="shared" si="20"/>
        <v>…</v>
      </c>
      <c r="Z47" s="27" t="str">
        <f t="shared" si="20"/>
        <v>…</v>
      </c>
      <c r="AA47" s="27" t="str">
        <f t="shared" si="20"/>
        <v>…</v>
      </c>
      <c r="AB47" s="27" t="str">
        <f t="shared" si="20"/>
        <v>…</v>
      </c>
      <c r="AC47" s="27" t="str">
        <f t="shared" si="20"/>
        <v>…</v>
      </c>
      <c r="AD47" s="27" t="str">
        <f t="shared" si="20"/>
        <v>…</v>
      </c>
      <c r="AE47" s="27" t="str">
        <f t="shared" si="20"/>
        <v>…</v>
      </c>
      <c r="AF47" s="27" t="str">
        <f t="shared" si="20"/>
        <v>…</v>
      </c>
      <c r="AG47" s="27" t="str">
        <f t="shared" si="20"/>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0"/>
        <v>…</v>
      </c>
      <c r="AU47" s="27" t="str">
        <f t="shared" si="19"/>
        <v>…</v>
      </c>
      <c r="AV47" s="27" t="str">
        <f t="shared" si="19"/>
        <v>…</v>
      </c>
      <c r="AW47" s="27" t="str">
        <f t="shared" si="19"/>
        <v>…</v>
      </c>
      <c r="AX47" s="27" t="str">
        <f t="shared" si="19"/>
        <v>…</v>
      </c>
      <c r="AY47" s="27" t="str">
        <f t="shared" si="19"/>
        <v>…</v>
      </c>
      <c r="AZ47" s="27" t="str">
        <f t="shared" si="19"/>
        <v>…</v>
      </c>
      <c r="BA47" s="27" t="str">
        <f t="shared" si="19"/>
        <v>…</v>
      </c>
      <c r="BB47" s="27" t="str">
        <f t="shared" si="19"/>
        <v>…</v>
      </c>
      <c r="BC47" s="27" t="str">
        <f t="shared" si="19"/>
        <v>…</v>
      </c>
      <c r="BD47" s="27" t="str">
        <f t="shared" si="19"/>
        <v>…</v>
      </c>
      <c r="BE47" s="27" t="str">
        <f t="shared" si="19"/>
        <v>…</v>
      </c>
      <c r="BF47" s="239" t="str">
        <f t="shared" si="19"/>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16332.44</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si="9"/>
        <v>…</v>
      </c>
      <c r="S48" s="27" t="str">
        <f t="shared" si="20"/>
        <v>…</v>
      </c>
      <c r="T48" s="27" t="str">
        <f t="shared" si="20"/>
        <v>…</v>
      </c>
      <c r="U48" s="27" t="str">
        <f t="shared" si="20"/>
        <v>…</v>
      </c>
      <c r="V48" s="27" t="str">
        <f t="shared" si="20"/>
        <v>…</v>
      </c>
      <c r="W48" s="27" t="str">
        <f t="shared" si="20"/>
        <v>…</v>
      </c>
      <c r="X48" s="27" t="str">
        <f t="shared" si="20"/>
        <v>…</v>
      </c>
      <c r="Y48" s="27" t="str">
        <f t="shared" si="20"/>
        <v>…</v>
      </c>
      <c r="Z48" s="27" t="str">
        <f t="shared" si="20"/>
        <v>…</v>
      </c>
      <c r="AA48" s="27" t="str">
        <f t="shared" si="20"/>
        <v>…</v>
      </c>
      <c r="AB48" s="27" t="str">
        <f t="shared" si="20"/>
        <v>…</v>
      </c>
      <c r="AC48" s="27" t="str">
        <f t="shared" si="20"/>
        <v>…</v>
      </c>
      <c r="AD48" s="27" t="str">
        <f t="shared" si="20"/>
        <v>…</v>
      </c>
      <c r="AE48" s="27" t="str">
        <f t="shared" si="20"/>
        <v>…</v>
      </c>
      <c r="AF48" s="27" t="str">
        <f t="shared" si="20"/>
        <v>…</v>
      </c>
      <c r="AG48" s="27" t="str">
        <f t="shared" si="20"/>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si="10"/>
        <v>…</v>
      </c>
      <c r="AU48" s="27" t="str">
        <f t="shared" si="19"/>
        <v>…</v>
      </c>
      <c r="AV48" s="27" t="str">
        <f t="shared" si="19"/>
        <v>…</v>
      </c>
      <c r="AW48" s="27" t="str">
        <f t="shared" si="19"/>
        <v>…</v>
      </c>
      <c r="AX48" s="27" t="str">
        <f t="shared" si="19"/>
        <v>…</v>
      </c>
      <c r="AY48" s="27" t="str">
        <f t="shared" si="19"/>
        <v>…</v>
      </c>
      <c r="AZ48" s="27" t="str">
        <f t="shared" si="19"/>
        <v>…</v>
      </c>
      <c r="BA48" s="27" t="str">
        <f t="shared" si="19"/>
        <v>…</v>
      </c>
      <c r="BB48" s="27" t="str">
        <f t="shared" si="19"/>
        <v>…</v>
      </c>
      <c r="BC48" s="27" t="str">
        <f t="shared" si="19"/>
        <v>…</v>
      </c>
      <c r="BD48" s="27" t="str">
        <f t="shared" si="19"/>
        <v>…</v>
      </c>
      <c r="BE48" s="27" t="str">
        <f t="shared" si="19"/>
        <v>…</v>
      </c>
      <c r="BF48" s="239" t="str">
        <f t="shared" si="19"/>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16332.44</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9"/>
        <v>…</v>
      </c>
      <c r="S49" s="27" t="str">
        <f t="shared" si="20"/>
        <v>…</v>
      </c>
      <c r="T49" s="27" t="str">
        <f t="shared" si="20"/>
        <v>…</v>
      </c>
      <c r="U49" s="27" t="str">
        <f t="shared" si="20"/>
        <v>…</v>
      </c>
      <c r="V49" s="27" t="str">
        <f t="shared" si="20"/>
        <v>…</v>
      </c>
      <c r="W49" s="27" t="str">
        <f t="shared" si="20"/>
        <v>…</v>
      </c>
      <c r="X49" s="27" t="str">
        <f t="shared" si="20"/>
        <v>…</v>
      </c>
      <c r="Y49" s="27" t="str">
        <f t="shared" si="20"/>
        <v>…</v>
      </c>
      <c r="Z49" s="27" t="str">
        <f t="shared" si="20"/>
        <v>…</v>
      </c>
      <c r="AA49" s="27" t="str">
        <f t="shared" si="20"/>
        <v>…</v>
      </c>
      <c r="AB49" s="27" t="str">
        <f t="shared" si="20"/>
        <v>…</v>
      </c>
      <c r="AC49" s="27" t="str">
        <f t="shared" si="20"/>
        <v>…</v>
      </c>
      <c r="AD49" s="27" t="str">
        <f t="shared" si="20"/>
        <v>…</v>
      </c>
      <c r="AE49" s="27" t="str">
        <f t="shared" si="20"/>
        <v>…</v>
      </c>
      <c r="AF49" s="27" t="str">
        <f t="shared" si="20"/>
        <v>…</v>
      </c>
      <c r="AG49" s="27" t="str">
        <f t="shared" si="20"/>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10"/>
        <v>…</v>
      </c>
      <c r="AU49" s="27" t="str">
        <f t="shared" si="19"/>
        <v>…</v>
      </c>
      <c r="AV49" s="27" t="str">
        <f t="shared" si="19"/>
        <v>…</v>
      </c>
      <c r="AW49" s="27" t="str">
        <f t="shared" si="19"/>
        <v>…</v>
      </c>
      <c r="AX49" s="27" t="str">
        <f t="shared" si="19"/>
        <v>…</v>
      </c>
      <c r="AY49" s="27" t="str">
        <f t="shared" si="19"/>
        <v>…</v>
      </c>
      <c r="AZ49" s="27" t="str">
        <f t="shared" si="19"/>
        <v>…</v>
      </c>
      <c r="BA49" s="27" t="str">
        <f t="shared" si="19"/>
        <v>…</v>
      </c>
      <c r="BB49" s="27" t="str">
        <f t="shared" si="19"/>
        <v>…</v>
      </c>
      <c r="BC49" s="27" t="str">
        <f t="shared" si="19"/>
        <v>…</v>
      </c>
      <c r="BD49" s="27" t="str">
        <f t="shared" si="19"/>
        <v>…</v>
      </c>
      <c r="BE49" s="27" t="str">
        <f t="shared" si="19"/>
        <v>…</v>
      </c>
      <c r="BF49" s="239" t="str">
        <f t="shared" si="19"/>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16332.44</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9"/>
        <v>…</v>
      </c>
      <c r="S50" s="27" t="str">
        <f t="shared" si="20"/>
        <v>…</v>
      </c>
      <c r="T50" s="27" t="str">
        <f t="shared" si="20"/>
        <v>…</v>
      </c>
      <c r="U50" s="27" t="str">
        <f t="shared" si="20"/>
        <v>…</v>
      </c>
      <c r="V50" s="27" t="str">
        <f t="shared" si="20"/>
        <v>…</v>
      </c>
      <c r="W50" s="27" t="str">
        <f t="shared" si="20"/>
        <v>…</v>
      </c>
      <c r="X50" s="27" t="str">
        <f t="shared" si="20"/>
        <v>…</v>
      </c>
      <c r="Y50" s="27" t="str">
        <f t="shared" si="20"/>
        <v>…</v>
      </c>
      <c r="Z50" s="27" t="str">
        <f t="shared" si="20"/>
        <v>…</v>
      </c>
      <c r="AA50" s="27" t="str">
        <f t="shared" si="20"/>
        <v>…</v>
      </c>
      <c r="AB50" s="27" t="str">
        <f t="shared" si="20"/>
        <v>…</v>
      </c>
      <c r="AC50" s="27" t="str">
        <f t="shared" si="20"/>
        <v>…</v>
      </c>
      <c r="AD50" s="27" t="str">
        <f t="shared" si="20"/>
        <v>…</v>
      </c>
      <c r="AE50" s="27" t="str">
        <f t="shared" si="20"/>
        <v>…</v>
      </c>
      <c r="AF50" s="27" t="str">
        <f t="shared" si="20"/>
        <v>…</v>
      </c>
      <c r="AG50" s="27" t="str">
        <f t="shared" si="20"/>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10"/>
        <v>…</v>
      </c>
      <c r="AU50" s="27" t="str">
        <f t="shared" si="19"/>
        <v>…</v>
      </c>
      <c r="AV50" s="27" t="str">
        <f t="shared" si="19"/>
        <v>…</v>
      </c>
      <c r="AW50" s="27" t="str">
        <f t="shared" si="19"/>
        <v>…</v>
      </c>
      <c r="AX50" s="27" t="str">
        <f t="shared" si="19"/>
        <v>…</v>
      </c>
      <c r="AY50" s="27" t="str">
        <f t="shared" si="19"/>
        <v>…</v>
      </c>
      <c r="AZ50" s="27" t="str">
        <f t="shared" si="19"/>
        <v>…</v>
      </c>
      <c r="BA50" s="27" t="str">
        <f t="shared" si="19"/>
        <v>…</v>
      </c>
      <c r="BB50" s="27" t="str">
        <f t="shared" si="19"/>
        <v>…</v>
      </c>
      <c r="BC50" s="27" t="str">
        <f t="shared" si="19"/>
        <v>…</v>
      </c>
      <c r="BD50" s="27" t="str">
        <f t="shared" si="19"/>
        <v>…</v>
      </c>
      <c r="BE50" s="27" t="str">
        <f t="shared" si="19"/>
        <v>…</v>
      </c>
      <c r="BF50" s="239" t="str">
        <f t="shared" si="19"/>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16332.44</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9"/>
        <v>…</v>
      </c>
      <c r="S51" s="27" t="str">
        <f t="shared" si="20"/>
        <v>…</v>
      </c>
      <c r="T51" s="27" t="str">
        <f t="shared" si="20"/>
        <v>…</v>
      </c>
      <c r="U51" s="27" t="str">
        <f t="shared" si="20"/>
        <v>…</v>
      </c>
      <c r="V51" s="27" t="str">
        <f t="shared" si="20"/>
        <v>…</v>
      </c>
      <c r="W51" s="27" t="str">
        <f t="shared" si="20"/>
        <v>…</v>
      </c>
      <c r="X51" s="27" t="str">
        <f t="shared" si="20"/>
        <v>…</v>
      </c>
      <c r="Y51" s="27" t="str">
        <f t="shared" si="20"/>
        <v>…</v>
      </c>
      <c r="Z51" s="27" t="str">
        <f t="shared" si="20"/>
        <v>…</v>
      </c>
      <c r="AA51" s="27" t="str">
        <f t="shared" si="20"/>
        <v>…</v>
      </c>
      <c r="AB51" s="27" t="str">
        <f t="shared" si="20"/>
        <v>…</v>
      </c>
      <c r="AC51" s="27" t="str">
        <f t="shared" si="20"/>
        <v>…</v>
      </c>
      <c r="AD51" s="27" t="str">
        <f t="shared" si="20"/>
        <v>…</v>
      </c>
      <c r="AE51" s="27" t="str">
        <f t="shared" si="20"/>
        <v>…</v>
      </c>
      <c r="AF51" s="27" t="str">
        <f t="shared" si="20"/>
        <v>…</v>
      </c>
      <c r="AG51" s="27" t="str">
        <f t="shared" si="20"/>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10"/>
        <v>…</v>
      </c>
      <c r="AU51" s="27" t="str">
        <f t="shared" si="19"/>
        <v>…</v>
      </c>
      <c r="AV51" s="27" t="str">
        <f t="shared" si="19"/>
        <v>…</v>
      </c>
      <c r="AW51" s="27" t="str">
        <f t="shared" si="19"/>
        <v>…</v>
      </c>
      <c r="AX51" s="27" t="str">
        <f t="shared" si="19"/>
        <v>…</v>
      </c>
      <c r="AY51" s="27" t="str">
        <f t="shared" si="19"/>
        <v>…</v>
      </c>
      <c r="AZ51" s="27" t="str">
        <f t="shared" si="19"/>
        <v>…</v>
      </c>
      <c r="BA51" s="27" t="str">
        <f t="shared" si="19"/>
        <v>…</v>
      </c>
      <c r="BB51" s="27" t="str">
        <f t="shared" si="19"/>
        <v>…</v>
      </c>
      <c r="BC51" s="27" t="str">
        <f t="shared" si="19"/>
        <v>…</v>
      </c>
      <c r="BD51" s="27" t="str">
        <f t="shared" si="19"/>
        <v>…</v>
      </c>
      <c r="BE51" s="27" t="str">
        <f t="shared" si="19"/>
        <v>…</v>
      </c>
      <c r="BF51" s="239" t="str">
        <f t="shared" si="19"/>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16332.44</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9"/>
        <v>…</v>
      </c>
      <c r="S52" s="27" t="str">
        <f t="shared" si="20"/>
        <v>…</v>
      </c>
      <c r="T52" s="27" t="str">
        <f t="shared" si="20"/>
        <v>…</v>
      </c>
      <c r="U52" s="27" t="str">
        <f t="shared" si="20"/>
        <v>…</v>
      </c>
      <c r="V52" s="27" t="str">
        <f t="shared" si="20"/>
        <v>…</v>
      </c>
      <c r="W52" s="27" t="str">
        <f t="shared" si="20"/>
        <v>…</v>
      </c>
      <c r="X52" s="27" t="str">
        <f t="shared" si="20"/>
        <v>…</v>
      </c>
      <c r="Y52" s="27" t="str">
        <f t="shared" si="20"/>
        <v>…</v>
      </c>
      <c r="Z52" s="27" t="str">
        <f t="shared" si="20"/>
        <v>…</v>
      </c>
      <c r="AA52" s="27" t="str">
        <f t="shared" si="20"/>
        <v>…</v>
      </c>
      <c r="AB52" s="27" t="str">
        <f t="shared" si="20"/>
        <v>…</v>
      </c>
      <c r="AC52" s="27" t="str">
        <f t="shared" si="20"/>
        <v>…</v>
      </c>
      <c r="AD52" s="27" t="str">
        <f t="shared" si="20"/>
        <v>…</v>
      </c>
      <c r="AE52" s="27" t="str">
        <f t="shared" si="20"/>
        <v>…</v>
      </c>
      <c r="AF52" s="27" t="str">
        <f t="shared" si="20"/>
        <v>…</v>
      </c>
      <c r="AG52" s="27" t="str">
        <f t="shared" si="20"/>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10"/>
        <v>…</v>
      </c>
      <c r="AU52" s="27" t="str">
        <f t="shared" si="19"/>
        <v>…</v>
      </c>
      <c r="AV52" s="27" t="str">
        <f t="shared" si="19"/>
        <v>…</v>
      </c>
      <c r="AW52" s="27" t="str">
        <f t="shared" si="19"/>
        <v>…</v>
      </c>
      <c r="AX52" s="27" t="str">
        <f t="shared" si="19"/>
        <v>…</v>
      </c>
      <c r="AY52" s="27" t="str">
        <f t="shared" si="19"/>
        <v>…</v>
      </c>
      <c r="AZ52" s="27" t="str">
        <f t="shared" si="19"/>
        <v>…</v>
      </c>
      <c r="BA52" s="27" t="str">
        <f t="shared" si="19"/>
        <v>…</v>
      </c>
      <c r="BB52" s="27" t="str">
        <f t="shared" si="19"/>
        <v>…</v>
      </c>
      <c r="BC52" s="27" t="str">
        <f t="shared" si="19"/>
        <v>…</v>
      </c>
      <c r="BD52" s="27" t="str">
        <f t="shared" si="19"/>
        <v>…</v>
      </c>
      <c r="BE52" s="27" t="str">
        <f t="shared" si="19"/>
        <v>…</v>
      </c>
      <c r="BF52" s="239" t="str">
        <f t="shared" si="19"/>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22071.85</v>
      </c>
      <c r="F53" s="91">
        <f>SUM(F7:F52)</f>
        <v>15856.8</v>
      </c>
      <c r="G53" s="99">
        <f>+E53-F53</f>
        <v>6215.0499999999993</v>
      </c>
      <c r="H53" s="94">
        <f>SUM(H7:H52)</f>
        <v>0</v>
      </c>
      <c r="I53" s="91">
        <f>SUM(I7:I52)</f>
        <v>0</v>
      </c>
      <c r="J53" s="99">
        <f>H53-I53</f>
        <v>0</v>
      </c>
      <c r="K53" s="94">
        <f>SUM(K7:K52)</f>
        <v>0</v>
      </c>
      <c r="L53" s="91">
        <f>SUM(L7:L52)</f>
        <v>0</v>
      </c>
      <c r="M53" s="99">
        <f>K53-L53</f>
        <v>0</v>
      </c>
      <c r="N53" s="93">
        <f t="shared" ref="N53:BI53" si="21">SUM(N7:N52)</f>
        <v>150</v>
      </c>
      <c r="O53" s="93">
        <f t="shared" si="21"/>
        <v>0</v>
      </c>
      <c r="P53" s="169">
        <f t="shared" si="21"/>
        <v>0</v>
      </c>
      <c r="Q53" s="99">
        <f t="shared" si="21"/>
        <v>2848.61</v>
      </c>
      <c r="R53" s="94">
        <f t="shared" si="21"/>
        <v>0</v>
      </c>
      <c r="S53" s="91">
        <f t="shared" si="21"/>
        <v>800</v>
      </c>
      <c r="T53" s="91">
        <f t="shared" si="21"/>
        <v>130</v>
      </c>
      <c r="U53" s="91">
        <f t="shared" si="21"/>
        <v>0</v>
      </c>
      <c r="V53" s="91">
        <f t="shared" si="21"/>
        <v>0</v>
      </c>
      <c r="W53" s="91">
        <f t="shared" si="21"/>
        <v>190</v>
      </c>
      <c r="X53" s="91">
        <f t="shared" si="21"/>
        <v>0</v>
      </c>
      <c r="Y53" s="91">
        <f t="shared" si="21"/>
        <v>0</v>
      </c>
      <c r="Z53" s="91">
        <f t="shared" si="21"/>
        <v>220</v>
      </c>
      <c r="AA53" s="91">
        <f t="shared" si="21"/>
        <v>0</v>
      </c>
      <c r="AB53" s="91">
        <f t="shared" si="21"/>
        <v>0</v>
      </c>
      <c r="AC53" s="91">
        <f t="shared" si="21"/>
        <v>0</v>
      </c>
      <c r="AD53" s="91">
        <f t="shared" si="21"/>
        <v>0</v>
      </c>
      <c r="AE53" s="91">
        <f t="shared" si="21"/>
        <v>2143.85</v>
      </c>
      <c r="AF53" s="91">
        <f t="shared" si="21"/>
        <v>45</v>
      </c>
      <c r="AG53" s="91">
        <f t="shared" si="21"/>
        <v>130</v>
      </c>
      <c r="AH53" s="91">
        <f t="shared" si="21"/>
        <v>0</v>
      </c>
      <c r="AI53" s="91">
        <f t="shared" si="21"/>
        <v>70</v>
      </c>
      <c r="AJ53" s="93">
        <f t="shared" si="21"/>
        <v>0</v>
      </c>
      <c r="AK53" s="91">
        <f t="shared" si="21"/>
        <v>7561.2</v>
      </c>
      <c r="AL53" s="91">
        <f t="shared" si="21"/>
        <v>4421.75</v>
      </c>
      <c r="AM53" s="91">
        <f t="shared" si="21"/>
        <v>0</v>
      </c>
      <c r="AN53" s="91">
        <f t="shared" si="21"/>
        <v>0</v>
      </c>
      <c r="AO53" s="91">
        <f t="shared" si="21"/>
        <v>0</v>
      </c>
      <c r="AP53" s="93">
        <f t="shared" si="21"/>
        <v>0</v>
      </c>
      <c r="AQ53" s="93">
        <f t="shared" si="21"/>
        <v>120</v>
      </c>
      <c r="AR53" s="93">
        <f t="shared" si="21"/>
        <v>0</v>
      </c>
      <c r="AS53" s="93">
        <f t="shared" si="21"/>
        <v>0</v>
      </c>
      <c r="AT53" s="94">
        <f t="shared" si="21"/>
        <v>1500</v>
      </c>
      <c r="AU53" s="94">
        <f t="shared" si="21"/>
        <v>400</v>
      </c>
      <c r="AV53" s="94">
        <f t="shared" si="21"/>
        <v>400</v>
      </c>
      <c r="AW53" s="94">
        <f t="shared" si="21"/>
        <v>0</v>
      </c>
      <c r="AX53" s="94">
        <f t="shared" si="21"/>
        <v>14740</v>
      </c>
      <c r="AY53" s="94">
        <f t="shared" si="21"/>
        <v>800</v>
      </c>
      <c r="AZ53" s="94">
        <f t="shared" si="21"/>
        <v>1300</v>
      </c>
      <c r="BA53" s="94">
        <f t="shared" si="21"/>
        <v>0</v>
      </c>
      <c r="BB53" s="94">
        <f t="shared" si="21"/>
        <v>820</v>
      </c>
      <c r="BC53" s="94">
        <f t="shared" si="21"/>
        <v>0</v>
      </c>
      <c r="BD53" s="94">
        <f t="shared" si="21"/>
        <v>0</v>
      </c>
      <c r="BE53" s="94">
        <f t="shared" si="21"/>
        <v>156</v>
      </c>
      <c r="BF53" s="94">
        <f t="shared" si="21"/>
        <v>0</v>
      </c>
      <c r="BG53" s="99">
        <f t="shared" si="21"/>
        <v>0</v>
      </c>
      <c r="BH53" s="99">
        <f t="shared" si="21"/>
        <v>0</v>
      </c>
      <c r="BI53" s="99">
        <f t="shared" si="21"/>
        <v>0</v>
      </c>
      <c r="BK53" s="112"/>
    </row>
    <row r="54" spans="1:63" s="166" customFormat="1" ht="15" customHeight="1" thickBot="1" x14ac:dyDescent="0.25">
      <c r="A54" s="161"/>
      <c r="B54" s="162"/>
      <c r="C54" s="163" t="s">
        <v>6</v>
      </c>
      <c r="D54" s="163"/>
      <c r="E54" s="95">
        <f t="shared" ref="E54:AJ54" si="22">E53+E6</f>
        <v>22071.85</v>
      </c>
      <c r="F54" s="95">
        <f t="shared" si="22"/>
        <v>15856.8</v>
      </c>
      <c r="G54" s="97">
        <f t="shared" si="22"/>
        <v>16332.439999999999</v>
      </c>
      <c r="H54" s="164">
        <f t="shared" si="22"/>
        <v>0</v>
      </c>
      <c r="I54" s="165">
        <f t="shared" si="22"/>
        <v>0</v>
      </c>
      <c r="J54" s="97">
        <f t="shared" si="22"/>
        <v>0</v>
      </c>
      <c r="K54" s="165">
        <f t="shared" si="22"/>
        <v>0</v>
      </c>
      <c r="L54" s="165">
        <f t="shared" si="22"/>
        <v>0</v>
      </c>
      <c r="M54" s="97">
        <f t="shared" si="22"/>
        <v>0</v>
      </c>
      <c r="N54" s="96">
        <f t="shared" si="22"/>
        <v>150</v>
      </c>
      <c r="O54" s="96">
        <f t="shared" si="22"/>
        <v>0</v>
      </c>
      <c r="P54" s="29">
        <f t="shared" si="22"/>
        <v>0</v>
      </c>
      <c r="Q54" s="97">
        <f t="shared" si="22"/>
        <v>2848.61</v>
      </c>
      <c r="R54" s="98">
        <f t="shared" si="22"/>
        <v>0</v>
      </c>
      <c r="S54" s="95">
        <f t="shared" si="22"/>
        <v>800</v>
      </c>
      <c r="T54" s="95">
        <f t="shared" si="22"/>
        <v>130</v>
      </c>
      <c r="U54" s="95">
        <f t="shared" si="22"/>
        <v>0</v>
      </c>
      <c r="V54" s="95">
        <f t="shared" si="22"/>
        <v>0</v>
      </c>
      <c r="W54" s="95">
        <f t="shared" si="22"/>
        <v>190</v>
      </c>
      <c r="X54" s="95">
        <f t="shared" si="22"/>
        <v>0</v>
      </c>
      <c r="Y54" s="95">
        <f t="shared" si="22"/>
        <v>0</v>
      </c>
      <c r="Z54" s="95">
        <f t="shared" si="22"/>
        <v>220</v>
      </c>
      <c r="AA54" s="95">
        <f t="shared" si="22"/>
        <v>0</v>
      </c>
      <c r="AB54" s="95">
        <f t="shared" si="22"/>
        <v>0</v>
      </c>
      <c r="AC54" s="95">
        <f t="shared" si="22"/>
        <v>0</v>
      </c>
      <c r="AD54" s="96">
        <f t="shared" si="22"/>
        <v>0</v>
      </c>
      <c r="AE54" s="95">
        <f t="shared" si="22"/>
        <v>2143.85</v>
      </c>
      <c r="AF54" s="95">
        <f t="shared" si="22"/>
        <v>45</v>
      </c>
      <c r="AG54" s="95">
        <f t="shared" si="22"/>
        <v>130</v>
      </c>
      <c r="AH54" s="95">
        <f t="shared" si="22"/>
        <v>0</v>
      </c>
      <c r="AI54" s="95">
        <f t="shared" si="22"/>
        <v>70</v>
      </c>
      <c r="AJ54" s="96">
        <f t="shared" si="22"/>
        <v>0</v>
      </c>
      <c r="AK54" s="95">
        <f t="shared" ref="AK54:BI54" si="23">AK53+AK6</f>
        <v>7561.2</v>
      </c>
      <c r="AL54" s="95">
        <f t="shared" si="23"/>
        <v>4421.75</v>
      </c>
      <c r="AM54" s="95">
        <f t="shared" si="23"/>
        <v>0</v>
      </c>
      <c r="AN54" s="95">
        <f t="shared" si="23"/>
        <v>0</v>
      </c>
      <c r="AO54" s="95">
        <f t="shared" si="23"/>
        <v>0</v>
      </c>
      <c r="AP54" s="96">
        <f t="shared" si="23"/>
        <v>0</v>
      </c>
      <c r="AQ54" s="96">
        <f t="shared" si="23"/>
        <v>120</v>
      </c>
      <c r="AR54" s="96">
        <f t="shared" si="23"/>
        <v>0</v>
      </c>
      <c r="AS54" s="96">
        <f t="shared" si="23"/>
        <v>0</v>
      </c>
      <c r="AT54" s="98">
        <f t="shared" si="23"/>
        <v>1500</v>
      </c>
      <c r="AU54" s="98">
        <f t="shared" si="23"/>
        <v>400</v>
      </c>
      <c r="AV54" s="98">
        <f t="shared" si="23"/>
        <v>400</v>
      </c>
      <c r="AW54" s="98">
        <f t="shared" si="23"/>
        <v>0</v>
      </c>
      <c r="AX54" s="98">
        <f t="shared" si="23"/>
        <v>14740</v>
      </c>
      <c r="AY54" s="98">
        <f t="shared" si="23"/>
        <v>800</v>
      </c>
      <c r="AZ54" s="98">
        <f t="shared" si="23"/>
        <v>1300</v>
      </c>
      <c r="BA54" s="98">
        <f t="shared" si="23"/>
        <v>0</v>
      </c>
      <c r="BB54" s="98">
        <f t="shared" si="23"/>
        <v>820</v>
      </c>
      <c r="BC54" s="98">
        <f t="shared" si="23"/>
        <v>0</v>
      </c>
      <c r="BD54" s="98">
        <f t="shared" si="23"/>
        <v>0</v>
      </c>
      <c r="BE54" s="98">
        <f t="shared" si="23"/>
        <v>156</v>
      </c>
      <c r="BF54" s="98">
        <f t="shared" si="23"/>
        <v>0</v>
      </c>
      <c r="BG54" s="97">
        <f t="shared" si="23"/>
        <v>0</v>
      </c>
      <c r="BH54" s="97">
        <f t="shared" si="23"/>
        <v>0</v>
      </c>
      <c r="BI54" s="97">
        <f t="shared" si="23"/>
        <v>0</v>
      </c>
      <c r="BJ54" s="11"/>
      <c r="BK54" s="113"/>
    </row>
    <row r="55" spans="1:63" s="11" customFormat="1" ht="15" customHeight="1" x14ac:dyDescent="0.2">
      <c r="A55" s="24"/>
      <c r="B55" s="19"/>
      <c r="C55" s="20"/>
      <c r="D55" s="20"/>
      <c r="E55" s="17"/>
      <c r="F55" s="17"/>
      <c r="G55" s="17"/>
      <c r="I55" s="64"/>
      <c r="L55" s="64"/>
      <c r="N55" s="86"/>
      <c r="O55" s="86"/>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86"/>
      <c r="AQ55" s="86"/>
      <c r="AR55" s="86"/>
      <c r="AS55" s="86"/>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AT2:BF2"/>
    <mergeCell ref="AC1:AF1"/>
    <mergeCell ref="E3:G3"/>
    <mergeCell ref="K3:M3"/>
    <mergeCell ref="N3:Q3"/>
    <mergeCell ref="R3:AS3"/>
    <mergeCell ref="D2:F2"/>
    <mergeCell ref="R2:AS2"/>
    <mergeCell ref="BH3:BI3"/>
    <mergeCell ref="AT3:BF3"/>
    <mergeCell ref="A4:C4"/>
    <mergeCell ref="P55:Q55"/>
    <mergeCell ref="R55:S55"/>
    <mergeCell ref="H3:J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horizontalDpi="4294967293"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9"/>
  <sheetViews>
    <sheetView tabSelected="1" workbookViewId="0">
      <selection activeCell="K45" sqref="K45"/>
    </sheetView>
  </sheetViews>
  <sheetFormatPr baseColWidth="10" defaultRowHeight="12.75" x14ac:dyDescent="0.2"/>
  <cols>
    <col min="1" max="1" width="32.7109375" style="59" customWidth="1"/>
    <col min="2" max="2" width="12.5703125" style="73" customWidth="1"/>
    <col min="3" max="3" width="12.140625" style="73" customWidth="1"/>
    <col min="4" max="4" width="1.28515625" style="59" customWidth="1"/>
    <col min="5" max="5" width="29.5703125" style="59" customWidth="1"/>
    <col min="6" max="6" width="12.28515625" style="59" customWidth="1"/>
    <col min="7" max="7" width="11.42578125" style="59" customWidth="1"/>
    <col min="8" max="16384" width="11.42578125" style="59"/>
  </cols>
  <sheetData>
    <row r="1" spans="1:7" s="36" customFormat="1" ht="15.75" customHeight="1" x14ac:dyDescent="0.2">
      <c r="A1" s="315" t="s">
        <v>311</v>
      </c>
      <c r="B1" s="315"/>
      <c r="C1" s="315"/>
      <c r="D1" s="315"/>
      <c r="E1" s="315"/>
      <c r="F1" s="315"/>
    </row>
    <row r="2" spans="1:7" s="36" customFormat="1" ht="9.9499999999999993" customHeight="1" thickBot="1" x14ac:dyDescent="0.25">
      <c r="A2" s="316"/>
      <c r="B2" s="316"/>
      <c r="C2" s="316"/>
      <c r="D2" s="316"/>
      <c r="E2" s="316"/>
      <c r="F2" s="316"/>
    </row>
    <row r="3" spans="1:7" s="75" customFormat="1" ht="34.5" customHeight="1" thickBot="1" x14ac:dyDescent="0.3">
      <c r="A3" s="171" t="s">
        <v>9</v>
      </c>
      <c r="B3" s="172" t="s">
        <v>280</v>
      </c>
      <c r="C3" s="172" t="s">
        <v>116</v>
      </c>
      <c r="D3" s="74"/>
      <c r="E3" s="171" t="s">
        <v>11</v>
      </c>
      <c r="F3" s="252">
        <v>2020</v>
      </c>
      <c r="G3" s="172" t="s">
        <v>116</v>
      </c>
    </row>
    <row r="4" spans="1:7" s="36" customFormat="1" ht="11.45" customHeight="1" thickBot="1" x14ac:dyDescent="0.25">
      <c r="A4" s="254" t="s">
        <v>12</v>
      </c>
      <c r="B4" s="255">
        <f>SUM(B5:B10)</f>
        <v>8430</v>
      </c>
      <c r="C4" s="255">
        <f>SUM(C5:C10)</f>
        <v>492.2</v>
      </c>
      <c r="D4" s="39"/>
      <c r="E4" s="254" t="s">
        <v>77</v>
      </c>
      <c r="F4" s="256">
        <f>SUM(F5:F10)</f>
        <v>4350</v>
      </c>
      <c r="G4" s="256">
        <f>SUM(G5:G10)</f>
        <v>3334</v>
      </c>
    </row>
    <row r="5" spans="1:7" s="45" customFormat="1" ht="11.45" customHeight="1" x14ac:dyDescent="0.2">
      <c r="A5" s="43" t="s">
        <v>13</v>
      </c>
      <c r="B5" s="53"/>
      <c r="C5" s="53">
        <v>0</v>
      </c>
      <c r="D5" s="43"/>
      <c r="E5" s="43" t="s">
        <v>314</v>
      </c>
      <c r="F5" s="44">
        <v>100</v>
      </c>
      <c r="G5" s="44"/>
    </row>
    <row r="6" spans="1:7" s="45" customFormat="1" ht="11.45" customHeight="1" x14ac:dyDescent="0.2">
      <c r="A6" s="43" t="s">
        <v>14</v>
      </c>
      <c r="B6" s="231">
        <f>décembre!R54</f>
        <v>0</v>
      </c>
      <c r="C6" s="53">
        <v>0</v>
      </c>
      <c r="D6" s="43"/>
      <c r="E6" s="43" t="s">
        <v>278</v>
      </c>
      <c r="F6" s="234">
        <f>décembre!AT54</f>
        <v>1500</v>
      </c>
      <c r="G6" s="53">
        <v>1510</v>
      </c>
    </row>
    <row r="7" spans="1:7" s="45" customFormat="1" ht="11.45" customHeight="1" x14ac:dyDescent="0.2">
      <c r="A7" s="43" t="s">
        <v>15</v>
      </c>
      <c r="B7" s="231"/>
      <c r="C7" s="53">
        <v>0</v>
      </c>
      <c r="D7" s="43"/>
      <c r="E7" s="43" t="s">
        <v>279</v>
      </c>
      <c r="F7" s="234">
        <v>850</v>
      </c>
      <c r="G7" s="53">
        <v>654</v>
      </c>
    </row>
    <row r="8" spans="1:7" s="45" customFormat="1" ht="11.45" customHeight="1" x14ac:dyDescent="0.2">
      <c r="A8" s="43" t="s">
        <v>16</v>
      </c>
      <c r="B8" s="231">
        <f>décembre!T54</f>
        <v>130</v>
      </c>
      <c r="C8" s="53">
        <v>120.67</v>
      </c>
      <c r="D8" s="43"/>
      <c r="E8" s="43"/>
      <c r="F8" s="234">
        <f>AV53+AV6</f>
        <v>0</v>
      </c>
      <c r="G8" s="53">
        <v>0</v>
      </c>
    </row>
    <row r="9" spans="1:7" s="45" customFormat="1" ht="11.45" customHeight="1" x14ac:dyDescent="0.2">
      <c r="A9" s="43" t="s">
        <v>275</v>
      </c>
      <c r="B9" s="53">
        <v>800</v>
      </c>
      <c r="C9" s="53">
        <v>371.53</v>
      </c>
      <c r="D9" s="43"/>
      <c r="E9" s="43" t="s">
        <v>272</v>
      </c>
      <c r="F9" s="44">
        <v>700</v>
      </c>
      <c r="G9" s="53">
        <v>350</v>
      </c>
    </row>
    <row r="10" spans="1:7" s="45" customFormat="1" ht="11.45" customHeight="1" thickBot="1" x14ac:dyDescent="0.25">
      <c r="A10" s="273" t="s">
        <v>303</v>
      </c>
      <c r="B10" s="274">
        <v>7500</v>
      </c>
      <c r="C10" s="53"/>
      <c r="D10" s="43"/>
      <c r="E10" s="43" t="s">
        <v>313</v>
      </c>
      <c r="F10" s="44">
        <v>1200</v>
      </c>
      <c r="G10" s="44">
        <v>820</v>
      </c>
    </row>
    <row r="11" spans="1:7" s="36" customFormat="1" ht="11.45" customHeight="1" thickBot="1" x14ac:dyDescent="0.25">
      <c r="A11" s="254" t="s">
        <v>17</v>
      </c>
      <c r="B11" s="255">
        <f>SUM(B12:B18)</f>
        <v>190</v>
      </c>
      <c r="C11" s="255">
        <f>SUM(C12:C18)</f>
        <v>185.86</v>
      </c>
      <c r="D11" s="39"/>
      <c r="E11" s="254" t="s">
        <v>78</v>
      </c>
      <c r="F11" s="257">
        <f>SUM(F12:F18)</f>
        <v>15540</v>
      </c>
      <c r="G11" s="257">
        <f>SUM(G12:G18)</f>
        <v>9540</v>
      </c>
    </row>
    <row r="12" spans="1:7" s="45" customFormat="1" ht="11.45" customHeight="1" x14ac:dyDescent="0.2">
      <c r="A12" s="43" t="s">
        <v>18</v>
      </c>
      <c r="B12" s="231">
        <f>décembre!$U$54</f>
        <v>0</v>
      </c>
      <c r="C12" s="53"/>
      <c r="D12" s="43"/>
      <c r="E12" s="43"/>
      <c r="F12" s="44"/>
      <c r="G12" s="44"/>
    </row>
    <row r="13" spans="1:7" s="45" customFormat="1" ht="11.45" customHeight="1" x14ac:dyDescent="0.2">
      <c r="A13" s="173" t="s">
        <v>74</v>
      </c>
      <c r="B13" s="231">
        <f>décembre!$V$54</f>
        <v>0</v>
      </c>
      <c r="C13" s="53">
        <v>0</v>
      </c>
      <c r="D13" s="43"/>
      <c r="E13" s="43"/>
      <c r="F13" s="235">
        <f>décembre!AW54</f>
        <v>0</v>
      </c>
      <c r="G13" s="65"/>
    </row>
    <row r="14" spans="1:7" s="45" customFormat="1" ht="11.45" customHeight="1" x14ac:dyDescent="0.2">
      <c r="A14" s="43" t="s">
        <v>261</v>
      </c>
      <c r="B14" s="231">
        <f>décembre!$W$54</f>
        <v>190</v>
      </c>
      <c r="C14" s="53">
        <v>185.86</v>
      </c>
      <c r="D14" s="43"/>
      <c r="E14" s="43" t="s">
        <v>305</v>
      </c>
      <c r="F14" s="234">
        <v>8740</v>
      </c>
      <c r="G14" s="44">
        <v>8740</v>
      </c>
    </row>
    <row r="15" spans="1:7" s="45" customFormat="1" ht="11.45" customHeight="1" x14ac:dyDescent="0.2">
      <c r="A15" s="66" t="s">
        <v>19</v>
      </c>
      <c r="B15" s="231">
        <f>décembre!$X$54</f>
        <v>0</v>
      </c>
      <c r="C15" s="53">
        <v>0</v>
      </c>
      <c r="D15" s="43"/>
      <c r="E15" s="43" t="s">
        <v>322</v>
      </c>
      <c r="F15" s="234">
        <f>décembre!AY54</f>
        <v>800</v>
      </c>
      <c r="G15" s="44">
        <v>800</v>
      </c>
    </row>
    <row r="16" spans="1:7" s="45" customFormat="1" ht="11.45" customHeight="1" x14ac:dyDescent="0.2">
      <c r="A16" s="43" t="s">
        <v>86</v>
      </c>
      <c r="B16" s="231">
        <f>décembre!$Y$54</f>
        <v>0</v>
      </c>
      <c r="C16" s="53">
        <v>0</v>
      </c>
      <c r="D16" s="43"/>
      <c r="E16" s="273" t="s">
        <v>304</v>
      </c>
      <c r="F16" s="275">
        <v>6000</v>
      </c>
      <c r="G16" s="44"/>
    </row>
    <row r="17" spans="1:9" s="45" customFormat="1" ht="11.45" customHeight="1" x14ac:dyDescent="0.2">
      <c r="A17" s="45" t="s">
        <v>152</v>
      </c>
      <c r="B17" s="53"/>
      <c r="C17" s="53">
        <v>0</v>
      </c>
      <c r="D17" s="43"/>
      <c r="F17" s="317"/>
      <c r="G17" s="39"/>
    </row>
    <row r="18" spans="1:9" s="36" customFormat="1" ht="11.45" customHeight="1" thickBot="1" x14ac:dyDescent="0.25">
      <c r="A18" s="39"/>
      <c r="B18" s="46"/>
      <c r="C18" s="46"/>
      <c r="D18" s="39"/>
      <c r="E18" s="39"/>
      <c r="F18" s="39"/>
      <c r="G18" s="39"/>
    </row>
    <row r="19" spans="1:9" s="45" customFormat="1" ht="11.45" customHeight="1" thickBot="1" x14ac:dyDescent="0.25">
      <c r="A19" s="254" t="s">
        <v>20</v>
      </c>
      <c r="B19" s="255">
        <f>SUM(B20:B32)</f>
        <v>2608.85</v>
      </c>
      <c r="C19" s="255">
        <f>SUM(C20:C32)</f>
        <v>2584.0700000000002</v>
      </c>
      <c r="D19" s="43"/>
      <c r="E19" s="254" t="s">
        <v>79</v>
      </c>
      <c r="F19" s="257">
        <f>SUM(F20:F26)</f>
        <v>2665</v>
      </c>
      <c r="G19" s="257">
        <f>SUM(G20:G26)</f>
        <v>561</v>
      </c>
    </row>
    <row r="20" spans="1:9" s="45" customFormat="1" ht="11.45" customHeight="1" x14ac:dyDescent="0.2">
      <c r="A20" s="39" t="s">
        <v>262</v>
      </c>
      <c r="B20" s="231">
        <f>décembre!$Z$54</f>
        <v>220</v>
      </c>
      <c r="C20" s="53">
        <v>214.4</v>
      </c>
      <c r="D20" s="43"/>
      <c r="E20" s="48" t="s">
        <v>323</v>
      </c>
      <c r="F20" s="44">
        <v>90</v>
      </c>
      <c r="G20" s="44"/>
    </row>
    <row r="21" spans="1:9" s="45" customFormat="1" ht="11.45" customHeight="1" x14ac:dyDescent="0.2">
      <c r="A21" s="43" t="s">
        <v>70</v>
      </c>
      <c r="B21" s="231">
        <f>décembre!$AA$54</f>
        <v>0</v>
      </c>
      <c r="C21" s="53">
        <v>0</v>
      </c>
      <c r="D21" s="43"/>
      <c r="E21" s="48" t="s">
        <v>318</v>
      </c>
      <c r="F21" s="44">
        <v>150</v>
      </c>
      <c r="G21" s="44"/>
    </row>
    <row r="22" spans="1:9" s="45" customFormat="1" ht="11.45" customHeight="1" x14ac:dyDescent="0.2">
      <c r="A22" s="43" t="s">
        <v>76</v>
      </c>
      <c r="B22" s="231">
        <f>décembre!$AB$54</f>
        <v>0</v>
      </c>
      <c r="C22" s="53">
        <v>0</v>
      </c>
      <c r="D22" s="43"/>
      <c r="E22" s="43" t="s">
        <v>316</v>
      </c>
      <c r="F22" s="234">
        <f>décembre!AZ54</f>
        <v>1300</v>
      </c>
      <c r="G22" s="44">
        <v>550</v>
      </c>
    </row>
    <row r="23" spans="1:9" s="45" customFormat="1" ht="11.45" customHeight="1" x14ac:dyDescent="0.2">
      <c r="A23" s="48" t="s">
        <v>307</v>
      </c>
      <c r="B23" s="231">
        <f>décembre!$AC$54</f>
        <v>0</v>
      </c>
      <c r="C23" s="53">
        <v>0</v>
      </c>
      <c r="D23" s="43"/>
      <c r="E23" s="43" t="s">
        <v>270</v>
      </c>
      <c r="F23" s="235">
        <v>125</v>
      </c>
      <c r="G23" s="67">
        <v>11</v>
      </c>
    </row>
    <row r="24" spans="1:9" s="45" customFormat="1" ht="11.45" customHeight="1" x14ac:dyDescent="0.2">
      <c r="A24" s="43" t="s">
        <v>90</v>
      </c>
      <c r="B24" s="231">
        <f>décembre!$AD$54</f>
        <v>0</v>
      </c>
      <c r="C24" s="53">
        <v>0</v>
      </c>
      <c r="D24" s="43"/>
      <c r="E24" s="43" t="s">
        <v>317</v>
      </c>
      <c r="F24" s="235">
        <v>500</v>
      </c>
      <c r="G24" s="43">
        <v>0</v>
      </c>
    </row>
    <row r="25" spans="1:9" s="45" customFormat="1" ht="11.45" customHeight="1" x14ac:dyDescent="0.2">
      <c r="A25" s="48" t="s">
        <v>263</v>
      </c>
      <c r="B25" s="231">
        <f>décembre!$AE$54</f>
        <v>2143.85</v>
      </c>
      <c r="C25" s="53">
        <v>2143.85</v>
      </c>
      <c r="D25" s="43"/>
      <c r="E25" s="43" t="s">
        <v>319</v>
      </c>
      <c r="F25" s="235">
        <v>250</v>
      </c>
      <c r="G25" s="43"/>
    </row>
    <row r="26" spans="1:9" s="45" customFormat="1" ht="11.45" customHeight="1" thickBot="1" x14ac:dyDescent="0.25">
      <c r="A26" s="43" t="s">
        <v>85</v>
      </c>
      <c r="B26" s="231">
        <f>décembre!$AF$54</f>
        <v>45</v>
      </c>
      <c r="C26" s="53">
        <v>33.82</v>
      </c>
      <c r="D26" s="43"/>
      <c r="E26" s="43" t="s">
        <v>321</v>
      </c>
      <c r="F26" s="44">
        <v>250</v>
      </c>
      <c r="G26" s="44"/>
      <c r="I26" s="51"/>
    </row>
    <row r="27" spans="1:9" s="45" customFormat="1" ht="11.45" customHeight="1" thickBot="1" x14ac:dyDescent="0.25">
      <c r="A27" s="43" t="s">
        <v>21</v>
      </c>
      <c r="B27" s="231">
        <f>décembre!$AG$54</f>
        <v>130</v>
      </c>
      <c r="C27" s="53">
        <v>122</v>
      </c>
      <c r="D27" s="43"/>
      <c r="E27" s="254" t="s">
        <v>80</v>
      </c>
      <c r="F27" s="257">
        <f>SUM(F28:F33)</f>
        <v>0</v>
      </c>
      <c r="G27" s="257">
        <f>SUM(G28:G33)</f>
        <v>0</v>
      </c>
    </row>
    <row r="28" spans="1:9" s="45" customFormat="1" ht="11.45" customHeight="1" x14ac:dyDescent="0.2">
      <c r="A28" s="43" t="s">
        <v>22</v>
      </c>
      <c r="B28" s="231">
        <f>décembre!$AH$54</f>
        <v>0</v>
      </c>
      <c r="C28" s="53">
        <v>0</v>
      </c>
      <c r="D28" s="43"/>
      <c r="E28" s="50"/>
      <c r="F28" s="46"/>
      <c r="G28" s="46"/>
    </row>
    <row r="29" spans="1:9" s="45" customFormat="1" ht="11.45" customHeight="1" x14ac:dyDescent="0.2">
      <c r="A29" s="43" t="s">
        <v>264</v>
      </c>
      <c r="B29" s="231">
        <f>décembre!$AI$54</f>
        <v>70</v>
      </c>
      <c r="C29" s="53">
        <v>70</v>
      </c>
      <c r="D29" s="43"/>
      <c r="E29" s="48" t="s">
        <v>208</v>
      </c>
      <c r="F29" s="234">
        <f>décembre!BD54</f>
        <v>0</v>
      </c>
      <c r="G29" s="42"/>
    </row>
    <row r="30" spans="1:9" s="45" customFormat="1" ht="11.45" customHeight="1" x14ac:dyDescent="0.2">
      <c r="A30" s="43" t="s">
        <v>108</v>
      </c>
      <c r="B30" s="231">
        <f>décembre!$AJ$54</f>
        <v>0</v>
      </c>
      <c r="C30" s="53">
        <v>0</v>
      </c>
      <c r="D30" s="43"/>
      <c r="F30" s="44"/>
      <c r="G30" s="44"/>
    </row>
    <row r="31" spans="1:9" s="36" customFormat="1" ht="11.45" customHeight="1" x14ac:dyDescent="0.2">
      <c r="A31" s="36" t="s">
        <v>151</v>
      </c>
      <c r="B31" s="53"/>
      <c r="C31" s="53">
        <v>0</v>
      </c>
      <c r="D31" s="43"/>
      <c r="E31" s="52"/>
      <c r="F31" s="39"/>
      <c r="G31" s="39"/>
    </row>
    <row r="32" spans="1:9" s="36" customFormat="1" ht="11.45" customHeight="1" thickBot="1" x14ac:dyDescent="0.25">
      <c r="B32" s="53"/>
      <c r="C32" s="53">
        <v>0</v>
      </c>
      <c r="D32" s="39"/>
      <c r="E32" s="38"/>
      <c r="F32" s="46"/>
      <c r="G32" s="46"/>
    </row>
    <row r="33" spans="1:7" s="45" customFormat="1" ht="11.45" customHeight="1" thickBot="1" x14ac:dyDescent="0.25">
      <c r="A33" s="254" t="s">
        <v>23</v>
      </c>
      <c r="B33" s="255">
        <f>SUM(B34:B36)</f>
        <v>0</v>
      </c>
      <c r="C33" s="255">
        <f>SUM(C34:C36)</f>
        <v>0</v>
      </c>
      <c r="D33" s="43"/>
      <c r="E33" s="38"/>
      <c r="F33" s="46"/>
      <c r="G33" s="46"/>
    </row>
    <row r="34" spans="1:7" s="45" customFormat="1" ht="11.45" customHeight="1" thickBot="1" x14ac:dyDescent="0.25">
      <c r="A34" s="43" t="s">
        <v>153</v>
      </c>
      <c r="B34" s="53"/>
      <c r="C34" s="53">
        <v>0</v>
      </c>
      <c r="D34" s="43"/>
      <c r="E34" s="254" t="s">
        <v>81</v>
      </c>
      <c r="F34" s="257">
        <f>SUM(F35:F39)</f>
        <v>150</v>
      </c>
      <c r="G34" s="257">
        <f>SUM(G35:G39)</f>
        <v>156</v>
      </c>
    </row>
    <row r="35" spans="1:7" s="36" customFormat="1" ht="11.45" customHeight="1" x14ac:dyDescent="0.2">
      <c r="A35" s="43" t="s">
        <v>154</v>
      </c>
      <c r="B35" s="53"/>
      <c r="C35" s="53">
        <v>0</v>
      </c>
      <c r="D35" s="43"/>
      <c r="F35" s="42"/>
      <c r="G35" s="42"/>
    </row>
    <row r="36" spans="1:7" s="36" customFormat="1" ht="11.45" customHeight="1" thickBot="1" x14ac:dyDescent="0.25">
      <c r="A36" s="43"/>
      <c r="B36" s="46"/>
      <c r="C36" s="46"/>
      <c r="D36" s="43"/>
      <c r="E36" s="36" t="s">
        <v>225</v>
      </c>
      <c r="F36" s="234">
        <v>150</v>
      </c>
      <c r="G36" s="44">
        <v>156</v>
      </c>
    </row>
    <row r="37" spans="1:7" s="45" customFormat="1" ht="11.45" customHeight="1" thickBot="1" x14ac:dyDescent="0.25">
      <c r="A37" s="254" t="s">
        <v>24</v>
      </c>
      <c r="B37" s="255">
        <f>SUM(B38:B41)</f>
        <v>7561.2</v>
      </c>
      <c r="C37" s="255">
        <f>SUM(C38:C41)</f>
        <v>7466.64</v>
      </c>
      <c r="D37" s="43"/>
      <c r="F37" s="39"/>
      <c r="G37" s="39"/>
    </row>
    <row r="38" spans="1:7" s="45" customFormat="1" ht="11.45" customHeight="1" x14ac:dyDescent="0.2">
      <c r="A38" s="43" t="s">
        <v>114</v>
      </c>
      <c r="B38" s="231">
        <f>décembre!$AK$54</f>
        <v>7561.2</v>
      </c>
      <c r="C38" s="53">
        <v>7466.64</v>
      </c>
      <c r="D38" s="43"/>
      <c r="F38" s="46"/>
      <c r="G38" s="46"/>
    </row>
    <row r="39" spans="1:7" s="45" customFormat="1" ht="11.45" customHeight="1" thickBot="1" x14ac:dyDescent="0.25">
      <c r="A39" s="41"/>
      <c r="B39" s="53"/>
      <c r="C39" s="53">
        <v>0</v>
      </c>
      <c r="D39" s="43"/>
      <c r="F39" s="42"/>
      <c r="G39" s="42"/>
    </row>
    <row r="40" spans="1:7" s="45" customFormat="1" ht="11.45" customHeight="1" thickBot="1" x14ac:dyDescent="0.25">
      <c r="A40" s="49"/>
      <c r="B40" s="53"/>
      <c r="C40" s="53">
        <v>0</v>
      </c>
      <c r="D40" s="43"/>
      <c r="E40" s="254" t="s">
        <v>87</v>
      </c>
      <c r="F40" s="257">
        <f>SUM(F41:F45)</f>
        <v>1428.25</v>
      </c>
      <c r="G40" s="257">
        <f>SUM(G41:G45)</f>
        <v>0</v>
      </c>
    </row>
    <row r="41" spans="1:7" s="45" customFormat="1" ht="11.45" customHeight="1" thickBot="1" x14ac:dyDescent="0.25">
      <c r="A41" s="43"/>
      <c r="B41" s="53"/>
      <c r="C41" s="53"/>
      <c r="D41" s="43"/>
      <c r="E41" s="69"/>
      <c r="F41" s="46"/>
      <c r="G41" s="46"/>
    </row>
    <row r="42" spans="1:7" s="45" customFormat="1" ht="11.45" customHeight="1" thickBot="1" x14ac:dyDescent="0.25">
      <c r="A42" s="254" t="s">
        <v>101</v>
      </c>
      <c r="B42" s="255">
        <f>SUM(B43:B53)</f>
        <v>4541.75</v>
      </c>
      <c r="C42" s="255">
        <f>SUM(C43:C53)</f>
        <v>4368.88</v>
      </c>
      <c r="D42" s="43"/>
      <c r="E42" s="43" t="s">
        <v>171</v>
      </c>
      <c r="F42" s="39">
        <v>1428.25</v>
      </c>
      <c r="G42" s="39"/>
    </row>
    <row r="43" spans="1:7" s="45" customFormat="1" ht="11.45" customHeight="1" x14ac:dyDescent="0.2">
      <c r="A43" s="43" t="s">
        <v>102</v>
      </c>
      <c r="B43" s="231">
        <f>décembre!$AL$54</f>
        <v>4421.75</v>
      </c>
      <c r="C43" s="53">
        <v>4260.88</v>
      </c>
      <c r="D43" s="43"/>
      <c r="E43" s="36"/>
      <c r="F43" s="39"/>
      <c r="G43" s="39"/>
    </row>
    <row r="44" spans="1:7" s="45" customFormat="1" ht="11.45" customHeight="1" x14ac:dyDescent="0.2">
      <c r="A44" s="43" t="s">
        <v>91</v>
      </c>
      <c r="B44" s="231">
        <f>décembre!$AM$54</f>
        <v>0</v>
      </c>
      <c r="C44" s="53">
        <v>0</v>
      </c>
      <c r="D44" s="43"/>
      <c r="E44" s="36"/>
      <c r="F44" s="39"/>
      <c r="G44" s="39"/>
    </row>
    <row r="45" spans="1:7" s="45" customFormat="1" ht="11.45" customHeight="1" thickBot="1" x14ac:dyDescent="0.25">
      <c r="A45" s="43" t="s">
        <v>109</v>
      </c>
      <c r="B45" s="231">
        <f>décembre!$AN$54</f>
        <v>0</v>
      </c>
      <c r="C45" s="53">
        <v>0</v>
      </c>
      <c r="D45" s="43"/>
      <c r="E45" s="36"/>
      <c r="F45" s="39"/>
      <c r="G45" s="39"/>
    </row>
    <row r="46" spans="1:7" s="45" customFormat="1" ht="11.45" customHeight="1" thickBot="1" x14ac:dyDescent="0.25">
      <c r="A46" s="43" t="s">
        <v>115</v>
      </c>
      <c r="B46" s="231">
        <f>décembre!$AO$54</f>
        <v>0</v>
      </c>
      <c r="C46" s="53">
        <v>0</v>
      </c>
      <c r="D46" s="43"/>
      <c r="E46" s="254" t="s">
        <v>82</v>
      </c>
      <c r="F46" s="257">
        <f>SUM(F47:F55)</f>
        <v>0</v>
      </c>
      <c r="G46" s="257">
        <f>SUM(G47:G55)</f>
        <v>0</v>
      </c>
    </row>
    <row r="47" spans="1:7" s="45" customFormat="1" ht="11.45" customHeight="1" x14ac:dyDescent="0.2">
      <c r="A47" s="43" t="s">
        <v>94</v>
      </c>
      <c r="B47" s="231">
        <f>décembre!$AP$54</f>
        <v>0</v>
      </c>
      <c r="C47" s="53">
        <v>0</v>
      </c>
      <c r="D47" s="43"/>
      <c r="E47" s="174"/>
      <c r="F47" s="39"/>
      <c r="G47" s="39"/>
    </row>
    <row r="48" spans="1:7" s="45" customFormat="1" ht="11.45" customHeight="1" x14ac:dyDescent="0.2">
      <c r="A48" s="43" t="s">
        <v>103</v>
      </c>
      <c r="B48" s="231">
        <f>décembre!$AQ$54</f>
        <v>120</v>
      </c>
      <c r="C48" s="53">
        <v>108</v>
      </c>
      <c r="D48" s="43"/>
      <c r="E48" s="174"/>
      <c r="F48" s="39"/>
      <c r="G48" s="39"/>
    </row>
    <row r="49" spans="1:7" s="45" customFormat="1" ht="11.45" customHeight="1" x14ac:dyDescent="0.2">
      <c r="B49" s="53"/>
      <c r="C49" s="53">
        <v>0</v>
      </c>
      <c r="D49" s="43"/>
      <c r="E49" s="236" t="s">
        <v>226</v>
      </c>
      <c r="F49" s="234">
        <f>décembre!BF54</f>
        <v>0</v>
      </c>
      <c r="G49" s="39"/>
    </row>
    <row r="50" spans="1:7" s="45" customFormat="1" ht="11.45" customHeight="1" x14ac:dyDescent="0.2">
      <c r="A50" s="48" t="s">
        <v>88</v>
      </c>
      <c r="B50" s="53"/>
      <c r="C50" s="53">
        <v>0</v>
      </c>
      <c r="D50" s="43"/>
      <c r="E50" s="52"/>
      <c r="F50" s="68"/>
      <c r="G50" s="54"/>
    </row>
    <row r="51" spans="1:7" s="36" customFormat="1" ht="11.45" customHeight="1" x14ac:dyDescent="0.2">
      <c r="A51" s="36" t="s">
        <v>104</v>
      </c>
      <c r="B51" s="53"/>
      <c r="C51" s="53">
        <v>0</v>
      </c>
      <c r="D51" s="43"/>
      <c r="F51" s="68"/>
      <c r="G51" s="54"/>
    </row>
    <row r="52" spans="1:7" s="36" customFormat="1" ht="11.45" customHeight="1" x14ac:dyDescent="0.2">
      <c r="A52" s="39" t="s">
        <v>155</v>
      </c>
      <c r="B52" s="53"/>
      <c r="C52" s="53"/>
      <c r="D52" s="39"/>
      <c r="E52" s="41"/>
      <c r="F52" s="68"/>
      <c r="G52" s="70"/>
    </row>
    <row r="53" spans="1:7" s="36" customFormat="1" ht="11.45" customHeight="1" thickBot="1" x14ac:dyDescent="0.25">
      <c r="B53" s="53"/>
      <c r="C53" s="46"/>
      <c r="D53" s="39"/>
      <c r="E53" s="52"/>
      <c r="F53" s="68"/>
      <c r="G53" s="39"/>
    </row>
    <row r="54" spans="1:7" s="36" customFormat="1" ht="11.45" customHeight="1" thickBot="1" x14ac:dyDescent="0.25">
      <c r="A54" s="254" t="s">
        <v>25</v>
      </c>
      <c r="B54" s="255">
        <f>SUM(B55:B57)</f>
        <v>0</v>
      </c>
      <c r="C54" s="255">
        <f>SUM(C55:C57)</f>
        <v>0</v>
      </c>
      <c r="D54" s="43"/>
      <c r="E54" s="43"/>
      <c r="F54" s="68"/>
      <c r="G54" s="54"/>
    </row>
    <row r="55" spans="1:7" s="36" customFormat="1" ht="11.45" customHeight="1" x14ac:dyDescent="0.2">
      <c r="A55" s="43" t="s">
        <v>106</v>
      </c>
      <c r="B55" s="232">
        <f>décembre!$AR$54</f>
        <v>0</v>
      </c>
      <c r="C55" s="46"/>
      <c r="D55" s="43"/>
      <c r="F55" s="68"/>
      <c r="G55" s="54"/>
    </row>
    <row r="56" spans="1:7" s="36" customFormat="1" ht="11.45" customHeight="1" x14ac:dyDescent="0.2">
      <c r="A56" s="43" t="s">
        <v>106</v>
      </c>
      <c r="B56" s="232">
        <f>décembre!$AS$54</f>
        <v>0</v>
      </c>
      <c r="C56" s="46"/>
      <c r="D56" s="43"/>
      <c r="F56" s="68"/>
      <c r="G56" s="54"/>
    </row>
    <row r="57" spans="1:7" s="36" customFormat="1" ht="11.45" customHeight="1" thickBot="1" x14ac:dyDescent="0.25">
      <c r="A57" s="43"/>
      <c r="B57" s="46"/>
      <c r="C57" s="46"/>
      <c r="D57" s="43"/>
      <c r="F57" s="68"/>
      <c r="G57" s="54"/>
    </row>
    <row r="58" spans="1:7" s="36" customFormat="1" ht="11.45" customHeight="1" thickBot="1" x14ac:dyDescent="0.25">
      <c r="A58" s="254" t="s">
        <v>26</v>
      </c>
      <c r="B58" s="255">
        <f>SUM(B59:B60)</f>
        <v>0</v>
      </c>
      <c r="C58" s="255">
        <f>SUM(C59:C60)</f>
        <v>0</v>
      </c>
      <c r="D58" s="43"/>
      <c r="F58" s="68"/>
      <c r="G58" s="54"/>
    </row>
    <row r="59" spans="1:7" s="36" customFormat="1" ht="11.45" customHeight="1" x14ac:dyDescent="0.2">
      <c r="A59" s="39" t="s">
        <v>156</v>
      </c>
      <c r="B59" s="46"/>
      <c r="C59" s="46"/>
      <c r="D59" s="43"/>
      <c r="F59" s="68"/>
      <c r="G59" s="54"/>
    </row>
    <row r="60" spans="1:7" s="36" customFormat="1" ht="11.45" customHeight="1" thickBot="1" x14ac:dyDescent="0.25">
      <c r="A60" s="39"/>
      <c r="B60" s="46"/>
      <c r="C60" s="46"/>
      <c r="D60" s="43"/>
      <c r="F60" s="68"/>
      <c r="G60" s="54"/>
    </row>
    <row r="61" spans="1:7" s="36" customFormat="1" ht="11.45" customHeight="1" x14ac:dyDescent="0.2">
      <c r="A61" s="258" t="s">
        <v>27</v>
      </c>
      <c r="B61" s="259">
        <v>801.45</v>
      </c>
      <c r="C61" s="259">
        <v>934.61</v>
      </c>
      <c r="D61" s="43"/>
      <c r="F61" s="68"/>
      <c r="G61" s="54"/>
    </row>
    <row r="62" spans="1:7" s="36" customFormat="1" ht="11.45" customHeight="1" thickBot="1" x14ac:dyDescent="0.25">
      <c r="A62" s="260" t="s">
        <v>28</v>
      </c>
      <c r="B62" s="261"/>
      <c r="C62" s="261"/>
      <c r="D62" s="43"/>
      <c r="F62" s="68"/>
      <c r="G62" s="54"/>
    </row>
    <row r="63" spans="1:7" s="36" customFormat="1" ht="11.45" customHeight="1" x14ac:dyDescent="0.2">
      <c r="A63" s="43" t="s">
        <v>29</v>
      </c>
      <c r="B63" s="46">
        <v>801.45</v>
      </c>
      <c r="C63" s="46">
        <v>934.61</v>
      </c>
      <c r="D63" s="43"/>
      <c r="F63" s="68"/>
      <c r="G63" s="54"/>
    </row>
    <row r="64" spans="1:7" s="36" customFormat="1" ht="11.45" customHeight="1" x14ac:dyDescent="0.2">
      <c r="A64" s="43" t="s">
        <v>84</v>
      </c>
      <c r="B64" s="46"/>
      <c r="C64" s="46"/>
      <c r="D64" s="43"/>
      <c r="F64" s="68"/>
      <c r="G64" s="54"/>
    </row>
    <row r="65" spans="1:7" s="36" customFormat="1" ht="11.45" customHeight="1" thickBot="1" x14ac:dyDescent="0.25">
      <c r="A65" s="43"/>
      <c r="B65" s="46"/>
      <c r="C65" s="46"/>
      <c r="D65" s="43"/>
      <c r="F65" s="68"/>
      <c r="G65" s="54"/>
    </row>
    <row r="66" spans="1:7" s="56" customFormat="1" ht="11.45" customHeight="1" thickTop="1" thickBot="1" x14ac:dyDescent="0.25">
      <c r="A66" s="262" t="s">
        <v>83</v>
      </c>
      <c r="B66" s="263">
        <f>B4+B11+B19+B33+B37+B42+B54+B58+B61</f>
        <v>24133.25</v>
      </c>
      <c r="C66" s="263">
        <f>C4+C11+C19+C33+C37+C42+C54+C58+C61</f>
        <v>16032.260000000002</v>
      </c>
      <c r="D66" s="55"/>
      <c r="E66" s="262" t="s">
        <v>32</v>
      </c>
      <c r="F66" s="263">
        <f>F4+F11+F19+F27++F34+F40+F46</f>
        <v>24133.25</v>
      </c>
      <c r="G66" s="263">
        <f>G4+G11+G19+G27++G34+G40+G46</f>
        <v>13591</v>
      </c>
    </row>
    <row r="67" spans="1:7" s="36" customFormat="1" ht="11.45" customHeight="1" thickTop="1" x14ac:dyDescent="0.2">
      <c r="A67" s="40"/>
      <c r="B67" s="65"/>
      <c r="C67" s="65"/>
      <c r="D67" s="43"/>
      <c r="E67" s="43"/>
      <c r="F67" s="44"/>
      <c r="G67" s="44"/>
    </row>
    <row r="68" spans="1:7" s="36" customFormat="1" ht="11.45" customHeight="1" x14ac:dyDescent="0.2">
      <c r="A68" s="47" t="s">
        <v>157</v>
      </c>
      <c r="B68" s="46"/>
      <c r="C68" s="46"/>
      <c r="D68" s="39"/>
      <c r="E68" s="47" t="s">
        <v>30</v>
      </c>
      <c r="F68" s="68"/>
      <c r="G68" s="68">
        <f>SUM(G70:G71)</f>
        <v>12550</v>
      </c>
    </row>
    <row r="69" spans="1:7" s="36" customFormat="1" ht="11.45" customHeight="1" x14ac:dyDescent="0.2">
      <c r="A69" s="47" t="s">
        <v>158</v>
      </c>
      <c r="B69" s="46"/>
      <c r="C69" s="46"/>
      <c r="D69" s="39"/>
      <c r="E69" s="47" t="s">
        <v>31</v>
      </c>
      <c r="F69" s="68"/>
      <c r="G69" s="46"/>
    </row>
    <row r="70" spans="1:7" s="45" customFormat="1" ht="11.45" customHeight="1" x14ac:dyDescent="0.2">
      <c r="A70" s="43" t="s">
        <v>276</v>
      </c>
      <c r="B70" s="42">
        <v>12550</v>
      </c>
      <c r="C70" s="42">
        <v>12550</v>
      </c>
      <c r="D70" s="43"/>
      <c r="E70" s="43" t="s">
        <v>277</v>
      </c>
      <c r="F70" s="65">
        <v>12550</v>
      </c>
      <c r="G70" s="42">
        <v>12550</v>
      </c>
    </row>
    <row r="71" spans="1:7" s="45" customFormat="1" ht="11.45" customHeight="1" x14ac:dyDescent="0.2">
      <c r="A71" s="37"/>
      <c r="B71" s="42"/>
      <c r="C71" s="42"/>
      <c r="D71" s="43"/>
      <c r="E71" s="37" t="s">
        <v>159</v>
      </c>
      <c r="F71" s="44"/>
      <c r="G71" s="42"/>
    </row>
    <row r="72" spans="1:7" s="45" customFormat="1" ht="11.45" customHeight="1" thickBot="1" x14ac:dyDescent="0.25">
      <c r="A72" s="37"/>
      <c r="B72" s="42"/>
      <c r="C72" s="42"/>
      <c r="D72" s="43"/>
      <c r="E72" s="37"/>
      <c r="F72" s="42"/>
      <c r="G72" s="42"/>
    </row>
    <row r="73" spans="1:7" s="36" customFormat="1" ht="20.100000000000001" customHeight="1" thickTop="1" thickBot="1" x14ac:dyDescent="0.25">
      <c r="A73" s="262" t="s">
        <v>160</v>
      </c>
      <c r="B73" s="263">
        <f>B66+B68</f>
        <v>24133.25</v>
      </c>
      <c r="C73" s="263">
        <f>SUM(C67:C72)</f>
        <v>12550</v>
      </c>
      <c r="D73" s="266"/>
      <c r="E73" s="262" t="s">
        <v>93</v>
      </c>
      <c r="F73" s="263">
        <f>F66+F68</f>
        <v>24133.25</v>
      </c>
      <c r="G73" s="263">
        <f>G66+G68</f>
        <v>26141</v>
      </c>
    </row>
    <row r="74" spans="1:7" s="36" customFormat="1" ht="14.25" thickTop="1" thickBot="1" x14ac:dyDescent="0.25">
      <c r="A74" s="264" t="s">
        <v>161</v>
      </c>
      <c r="B74" s="265" t="str">
        <f>IF($B73&lt;$F73,$F73-$B73,"…")</f>
        <v>…</v>
      </c>
      <c r="C74" s="71"/>
      <c r="E74" s="264" t="s">
        <v>162</v>
      </c>
      <c r="F74" s="265" t="str">
        <f>IF($B73&gt;$F73,$F73-$B73,"…")</f>
        <v>…</v>
      </c>
      <c r="G74" s="72"/>
    </row>
    <row r="75" spans="1:7" s="36" customFormat="1" x14ac:dyDescent="0.2">
      <c r="A75" s="57" t="s">
        <v>33</v>
      </c>
      <c r="C75" s="58"/>
      <c r="E75" s="36" t="s">
        <v>315</v>
      </c>
    </row>
    <row r="79" spans="1:7" x14ac:dyDescent="0.2">
      <c r="A79" s="271"/>
      <c r="B79" s="272"/>
    </row>
  </sheetData>
  <mergeCells count="2">
    <mergeCell ref="A1:F1"/>
    <mergeCell ref="A2:F2"/>
  </mergeCells>
  <printOptions horizontalCentered="1" verticalCentered="1"/>
  <pageMargins left="0.23622047244094491" right="0.19685039370078741" top="0.15748031496062992" bottom="0.19685039370078741" header="0.19685039370078741" footer="0.19685039370078741"/>
  <pageSetup paperSize="9" scale="69" firstPageNumber="3" orientation="portrait" useFirstPageNumber="1" horizontalDpi="4294967292" verticalDpi="180" r:id="rId1"/>
  <headerFooter scaleWithDoc="0"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4"/>
  <sheetViews>
    <sheetView topLeftCell="A28" zoomScale="80" zoomScaleNormal="80" workbookViewId="0">
      <selection activeCell="J41" sqref="J41"/>
    </sheetView>
  </sheetViews>
  <sheetFormatPr baseColWidth="10" defaultRowHeight="12.75" x14ac:dyDescent="0.2"/>
  <cols>
    <col min="1" max="1" width="32.42578125" style="83" customWidth="1"/>
    <col min="2" max="2" width="15.85546875" style="83" customWidth="1"/>
    <col min="3" max="4" width="14.140625" style="83" customWidth="1"/>
    <col min="5" max="5" width="2" style="83" customWidth="1"/>
    <col min="6" max="6" width="37.5703125" style="83" customWidth="1"/>
    <col min="7" max="7" width="15.5703125" style="83" customWidth="1"/>
    <col min="8" max="16384" width="11.42578125" style="83"/>
  </cols>
  <sheetData>
    <row r="1" spans="1:7" ht="20.100000000000001" customHeight="1" x14ac:dyDescent="0.2">
      <c r="A1" s="3" t="s">
        <v>56</v>
      </c>
      <c r="B1" s="175"/>
      <c r="C1" s="175"/>
      <c r="D1" s="175"/>
      <c r="E1" s="175"/>
      <c r="F1" s="175"/>
      <c r="G1" s="175"/>
    </row>
    <row r="3" spans="1:7" ht="18.75" thickBot="1" x14ac:dyDescent="0.3">
      <c r="A3" s="176" t="s">
        <v>34</v>
      </c>
      <c r="B3" s="176"/>
      <c r="C3" s="177"/>
      <c r="D3" s="177"/>
      <c r="F3" s="176" t="s">
        <v>8</v>
      </c>
      <c r="G3" s="177"/>
    </row>
    <row r="4" spans="1:7" ht="20.100000000000001" customHeight="1" thickBot="1" x14ac:dyDescent="0.25">
      <c r="A4" s="178" t="s">
        <v>35</v>
      </c>
      <c r="B4" s="189" t="s">
        <v>179</v>
      </c>
      <c r="C4" s="189" t="s">
        <v>180</v>
      </c>
      <c r="D4" s="190" t="s">
        <v>281</v>
      </c>
      <c r="E4" s="179"/>
      <c r="F4" s="178" t="s">
        <v>35</v>
      </c>
      <c r="G4" s="78" t="s">
        <v>10</v>
      </c>
    </row>
    <row r="5" spans="1:7" ht="13.5" thickBot="1" x14ac:dyDescent="0.25">
      <c r="A5" s="191"/>
      <c r="B5" s="192"/>
      <c r="C5" s="4"/>
      <c r="D5" s="193"/>
      <c r="F5" s="204"/>
      <c r="G5" s="180"/>
    </row>
    <row r="6" spans="1:7" ht="16.5" thickTop="1" thickBot="1" x14ac:dyDescent="0.3">
      <c r="A6" s="267" t="s">
        <v>36</v>
      </c>
      <c r="B6" s="268"/>
      <c r="C6" s="268">
        <f>C8+C14</f>
        <v>0</v>
      </c>
      <c r="D6" s="268"/>
      <c r="F6" s="267" t="s">
        <v>175</v>
      </c>
      <c r="G6" s="269">
        <f>+G8+G11+G15</f>
        <v>0</v>
      </c>
    </row>
    <row r="7" spans="1:7" ht="13.5" thickTop="1" x14ac:dyDescent="0.2">
      <c r="A7" s="194"/>
      <c r="B7" s="5"/>
      <c r="C7" s="5"/>
      <c r="D7" s="187"/>
      <c r="F7" s="194"/>
      <c r="G7" s="182"/>
    </row>
    <row r="8" spans="1:7" x14ac:dyDescent="0.2">
      <c r="A8" s="195" t="s">
        <v>37</v>
      </c>
      <c r="B8" s="229"/>
      <c r="C8" s="229">
        <f t="shared" ref="C8" si="0">SUM(C9:C12)</f>
        <v>0</v>
      </c>
      <c r="D8" s="229"/>
      <c r="F8" s="195" t="s">
        <v>38</v>
      </c>
      <c r="G8" s="205">
        <f>SUM(G9)</f>
        <v>0</v>
      </c>
    </row>
    <row r="9" spans="1:7" x14ac:dyDescent="0.2">
      <c r="A9" s="194"/>
      <c r="B9" s="5"/>
      <c r="C9" s="5"/>
      <c r="D9" s="187"/>
      <c r="F9" s="194" t="s">
        <v>39</v>
      </c>
      <c r="G9" s="182"/>
    </row>
    <row r="10" spans="1:7" x14ac:dyDescent="0.2">
      <c r="A10" s="230" t="s">
        <v>301</v>
      </c>
      <c r="B10" s="243"/>
      <c r="C10" s="5"/>
      <c r="D10" s="187"/>
      <c r="F10" s="194"/>
      <c r="G10" s="182"/>
    </row>
    <row r="11" spans="1:7" x14ac:dyDescent="0.2">
      <c r="A11" s="230" t="s">
        <v>259</v>
      </c>
      <c r="B11" s="5"/>
      <c r="C11" s="5"/>
      <c r="D11" s="187"/>
      <c r="F11" s="195" t="s">
        <v>40</v>
      </c>
      <c r="G11" s="205">
        <f>SUM(G12:G13)</f>
        <v>0</v>
      </c>
    </row>
    <row r="12" spans="1:7" x14ac:dyDescent="0.2">
      <c r="A12" s="276"/>
      <c r="B12" s="277"/>
      <c r="C12" s="5"/>
      <c r="D12" s="187">
        <f>+B12-C12</f>
        <v>0</v>
      </c>
      <c r="F12" s="194" t="s">
        <v>164</v>
      </c>
      <c r="G12" s="182" t="str">
        <f>'COMPTE RESULTAT'!B74</f>
        <v>…</v>
      </c>
    </row>
    <row r="13" spans="1:7" x14ac:dyDescent="0.2">
      <c r="A13" s="194"/>
      <c r="B13" s="5"/>
      <c r="C13" s="5"/>
      <c r="D13" s="187"/>
      <c r="F13" s="194" t="s">
        <v>163</v>
      </c>
      <c r="G13" s="184" t="str">
        <f>'COMPTE RESULTAT'!F74</f>
        <v>…</v>
      </c>
    </row>
    <row r="14" spans="1:7" x14ac:dyDescent="0.2">
      <c r="A14" s="195" t="s">
        <v>42</v>
      </c>
      <c r="B14" s="229">
        <f>SUM(B15:B19)</f>
        <v>0</v>
      </c>
      <c r="C14" s="229">
        <f t="shared" ref="C14:D14" si="1">SUM(C15:C19)</f>
        <v>0</v>
      </c>
      <c r="D14" s="229">
        <f t="shared" si="1"/>
        <v>0</v>
      </c>
      <c r="F14" s="194"/>
      <c r="G14" s="6"/>
    </row>
    <row r="15" spans="1:7" x14ac:dyDescent="0.2">
      <c r="A15" s="197"/>
      <c r="B15" s="7"/>
      <c r="C15" s="7"/>
      <c r="D15" s="198"/>
      <c r="F15" s="195" t="s">
        <v>41</v>
      </c>
      <c r="G15" s="205">
        <f>SUM(G16)</f>
        <v>0</v>
      </c>
    </row>
    <row r="16" spans="1:7" x14ac:dyDescent="0.2">
      <c r="A16" s="194" t="s">
        <v>172</v>
      </c>
      <c r="B16" s="5">
        <v>0</v>
      </c>
      <c r="C16" s="5"/>
      <c r="D16" s="187">
        <f>(B16-C16)</f>
        <v>0</v>
      </c>
      <c r="F16" s="230" t="s">
        <v>229</v>
      </c>
      <c r="G16" s="245">
        <f>décembre!BH54</f>
        <v>0</v>
      </c>
    </row>
    <row r="17" spans="1:12" ht="13.5" thickBot="1" x14ac:dyDescent="0.25">
      <c r="A17" s="194" t="s">
        <v>43</v>
      </c>
      <c r="B17" s="5">
        <v>0</v>
      </c>
      <c r="C17" s="5"/>
      <c r="D17" s="187">
        <f>(B17-C17)</f>
        <v>0</v>
      </c>
      <c r="F17" s="194"/>
      <c r="G17" s="6"/>
    </row>
    <row r="18" spans="1:12" ht="16.5" thickTop="1" thickBot="1" x14ac:dyDescent="0.3">
      <c r="A18" s="194" t="s">
        <v>45</v>
      </c>
      <c r="B18" s="5">
        <v>0</v>
      </c>
      <c r="C18" s="5"/>
      <c r="D18" s="187">
        <f>(B18-C18)</f>
        <v>0</v>
      </c>
      <c r="F18" s="267" t="s">
        <v>176</v>
      </c>
      <c r="G18" s="270">
        <f>SUM(G19)</f>
        <v>0</v>
      </c>
    </row>
    <row r="19" spans="1:12" ht="13.5" thickTop="1" x14ac:dyDescent="0.2">
      <c r="A19" s="194"/>
      <c r="B19" s="5"/>
      <c r="C19" s="5"/>
      <c r="D19" s="187"/>
      <c r="F19" s="279" t="s">
        <v>312</v>
      </c>
      <c r="G19" s="182"/>
    </row>
    <row r="20" spans="1:12" ht="13.5" thickBot="1" x14ac:dyDescent="0.25">
      <c r="A20" s="194"/>
      <c r="B20" s="5"/>
      <c r="C20" s="5"/>
      <c r="D20" s="187"/>
      <c r="F20" s="194"/>
      <c r="G20" s="201"/>
    </row>
    <row r="21" spans="1:12" ht="16.5" thickTop="1" thickBot="1" x14ac:dyDescent="0.3">
      <c r="A21" s="194"/>
      <c r="B21" s="5"/>
      <c r="C21" s="5"/>
      <c r="D21" s="187"/>
      <c r="F21" s="267" t="s">
        <v>173</v>
      </c>
      <c r="G21" s="270">
        <f>SUM(G22)</f>
        <v>0</v>
      </c>
    </row>
    <row r="22" spans="1:12" ht="16.5" thickTop="1" thickBot="1" x14ac:dyDescent="0.3">
      <c r="A22" s="267" t="s">
        <v>47</v>
      </c>
      <c r="B22" s="269">
        <f t="shared" ref="B22:C22" si="2">+B24+B31+B37</f>
        <v>0</v>
      </c>
      <c r="C22" s="269">
        <f t="shared" si="2"/>
        <v>0</v>
      </c>
      <c r="D22" s="269">
        <f>+D24+D31+D37</f>
        <v>17982.439999999999</v>
      </c>
      <c r="F22" s="279"/>
      <c r="G22" s="182"/>
      <c r="L22" s="222" t="s">
        <v>256</v>
      </c>
    </row>
    <row r="23" spans="1:12" ht="16.5" thickTop="1" thickBot="1" x14ac:dyDescent="0.3">
      <c r="A23" s="208"/>
      <c r="B23" s="209"/>
      <c r="C23" s="209"/>
      <c r="D23" s="210"/>
      <c r="F23" s="194"/>
      <c r="G23" s="201"/>
    </row>
    <row r="24" spans="1:12" ht="16.5" thickTop="1" thickBot="1" x14ac:dyDescent="0.3">
      <c r="A24" s="195" t="s">
        <v>49</v>
      </c>
      <c r="B24" s="188"/>
      <c r="C24" s="188"/>
      <c r="D24" s="196">
        <f>SUM(D25:D29)</f>
        <v>1650</v>
      </c>
      <c r="F24" s="267" t="s">
        <v>177</v>
      </c>
      <c r="G24" s="269">
        <f>+G25+G28+G33+G37</f>
        <v>2848.61</v>
      </c>
    </row>
    <row r="25" spans="1:12" ht="13.5" thickTop="1" x14ac:dyDescent="0.2">
      <c r="A25" s="199"/>
      <c r="B25" s="5"/>
      <c r="C25" s="5"/>
      <c r="D25" s="187"/>
      <c r="F25" s="248" t="s">
        <v>165</v>
      </c>
      <c r="G25" s="249">
        <f>SUM(G26)</f>
        <v>0</v>
      </c>
    </row>
    <row r="26" spans="1:12" x14ac:dyDescent="0.2">
      <c r="A26" s="194" t="s">
        <v>170</v>
      </c>
      <c r="B26" s="5"/>
      <c r="C26" s="5"/>
      <c r="D26" s="244">
        <f>décembre!N54-décembre!O54</f>
        <v>150</v>
      </c>
      <c r="F26" s="194" t="s">
        <v>44</v>
      </c>
      <c r="G26" s="245">
        <f>décembre!BI54</f>
        <v>0</v>
      </c>
    </row>
    <row r="27" spans="1:12" x14ac:dyDescent="0.2">
      <c r="A27" s="200" t="s">
        <v>169</v>
      </c>
      <c r="B27" s="5"/>
      <c r="C27" s="5"/>
      <c r="D27" s="187"/>
      <c r="F27" s="194"/>
      <c r="G27" s="182"/>
    </row>
    <row r="28" spans="1:12" x14ac:dyDescent="0.2">
      <c r="A28" s="278" t="s">
        <v>309</v>
      </c>
      <c r="B28" s="5"/>
      <c r="C28" s="5"/>
      <c r="D28" s="187">
        <v>1500</v>
      </c>
      <c r="F28" s="195" t="s">
        <v>48</v>
      </c>
      <c r="G28" s="205">
        <f>SUM(G29:G31)</f>
        <v>2848.61</v>
      </c>
    </row>
    <row r="29" spans="1:12" x14ac:dyDescent="0.2">
      <c r="A29" s="194"/>
      <c r="B29" s="181"/>
      <c r="C29" s="181"/>
      <c r="D29" s="201"/>
      <c r="F29" s="230" t="s">
        <v>274</v>
      </c>
      <c r="G29" s="245">
        <f>décembre!Q54</f>
        <v>2848.61</v>
      </c>
      <c r="H29" s="222" t="s">
        <v>284</v>
      </c>
    </row>
    <row r="30" spans="1:12" x14ac:dyDescent="0.2">
      <c r="A30" s="194"/>
      <c r="B30" s="5"/>
      <c r="C30" s="5"/>
      <c r="D30" s="187"/>
      <c r="F30" s="194" t="s">
        <v>174</v>
      </c>
      <c r="G30" s="182">
        <v>0</v>
      </c>
    </row>
    <row r="31" spans="1:12" x14ac:dyDescent="0.2">
      <c r="A31" s="195" t="s">
        <v>51</v>
      </c>
      <c r="B31" s="188"/>
      <c r="C31" s="188"/>
      <c r="D31" s="196">
        <f>SUM(D32:D35)</f>
        <v>16332.439999999999</v>
      </c>
      <c r="F31" s="194" t="s">
        <v>50</v>
      </c>
      <c r="G31" s="182">
        <v>0</v>
      </c>
    </row>
    <row r="32" spans="1:12" x14ac:dyDescent="0.2">
      <c r="A32" s="194" t="s">
        <v>171</v>
      </c>
      <c r="C32" s="5"/>
      <c r="D32" s="246" t="str">
        <f>IF(décembre!M54&gt;0,décembre!M54,"...")</f>
        <v>...</v>
      </c>
      <c r="F32" s="230"/>
      <c r="G32" s="201"/>
    </row>
    <row r="33" spans="1:7" x14ac:dyDescent="0.2">
      <c r="A33" s="194" t="s">
        <v>52</v>
      </c>
      <c r="C33" s="5"/>
      <c r="D33" s="246">
        <f>IF(décembre!G54&gt;0,décembre!G54,"...")</f>
        <v>16332.439999999999</v>
      </c>
      <c r="F33" s="195" t="s">
        <v>51</v>
      </c>
      <c r="G33" s="205">
        <f>SUM(G34:G35)</f>
        <v>0</v>
      </c>
    </row>
    <row r="34" spans="1:7" x14ac:dyDescent="0.2">
      <c r="A34" s="230" t="s">
        <v>230</v>
      </c>
      <c r="B34" s="5"/>
      <c r="C34" s="5"/>
      <c r="D34" s="246" t="str">
        <f>IF(décembre!J54&gt;0,décembre!J54,"...")</f>
        <v>...</v>
      </c>
      <c r="F34" s="194" t="s">
        <v>46</v>
      </c>
      <c r="G34" s="247" t="str">
        <f>IF(décembre!G54&lt;0,décembre!G54,"... ")</f>
        <v xml:space="preserve">... </v>
      </c>
    </row>
    <row r="35" spans="1:7" x14ac:dyDescent="0.2">
      <c r="A35" s="194"/>
      <c r="B35" s="181"/>
      <c r="C35" s="181"/>
      <c r="D35" s="201"/>
      <c r="F35" s="194"/>
      <c r="G35" s="201"/>
    </row>
    <row r="36" spans="1:7" x14ac:dyDescent="0.2">
      <c r="A36" s="194"/>
      <c r="B36" s="181"/>
      <c r="C36" s="181"/>
      <c r="D36" s="201"/>
      <c r="F36" s="194"/>
      <c r="G36" s="182"/>
    </row>
    <row r="37" spans="1:7" x14ac:dyDescent="0.2">
      <c r="A37" s="195" t="s">
        <v>178</v>
      </c>
      <c r="B37" s="188"/>
      <c r="C37" s="188"/>
      <c r="D37" s="196">
        <f>SUM(D38)</f>
        <v>0</v>
      </c>
      <c r="F37" s="195" t="s">
        <v>178</v>
      </c>
      <c r="G37" s="205">
        <f>SUM(G38)</f>
        <v>0</v>
      </c>
    </row>
    <row r="38" spans="1:7" x14ac:dyDescent="0.2">
      <c r="A38" s="194" t="s">
        <v>53</v>
      </c>
      <c r="B38" s="5"/>
      <c r="C38" s="202"/>
      <c r="D38" s="187">
        <v>0</v>
      </c>
      <c r="F38" s="194" t="s">
        <v>54</v>
      </c>
      <c r="G38" s="182">
        <v>0</v>
      </c>
    </row>
    <row r="39" spans="1:7" ht="13.5" thickBot="1" x14ac:dyDescent="0.25">
      <c r="A39" s="194"/>
      <c r="B39" s="181"/>
      <c r="C39" s="203"/>
      <c r="D39" s="201"/>
      <c r="F39" s="194"/>
      <c r="G39" s="207"/>
    </row>
    <row r="40" spans="1:7" ht="20.100000000000001" customHeight="1" thickBot="1" x14ac:dyDescent="0.25">
      <c r="A40" s="77" t="s">
        <v>55</v>
      </c>
      <c r="B40" s="211">
        <f>B6+B22</f>
        <v>0</v>
      </c>
      <c r="C40" s="211">
        <f>C6+C22</f>
        <v>0</v>
      </c>
      <c r="D40" s="211">
        <f>D6+D22</f>
        <v>17982.439999999999</v>
      </c>
      <c r="E40" s="183"/>
      <c r="F40" s="77" t="s">
        <v>55</v>
      </c>
      <c r="G40" s="206">
        <f>+G6+G18+G21+G24</f>
        <v>2848.61</v>
      </c>
    </row>
    <row r="41" spans="1:7" x14ac:dyDescent="0.2">
      <c r="B41" s="2"/>
      <c r="C41" s="2"/>
      <c r="D41" s="2"/>
    </row>
    <row r="42" spans="1:7" x14ac:dyDescent="0.2">
      <c r="B42" s="2"/>
      <c r="C42" s="2"/>
      <c r="D42" s="2"/>
    </row>
    <row r="43" spans="1:7" x14ac:dyDescent="0.2">
      <c r="B43" s="2"/>
      <c r="C43" s="2"/>
      <c r="D43" s="2"/>
    </row>
    <row r="44" spans="1:7" x14ac:dyDescent="0.2">
      <c r="B44" s="2"/>
      <c r="C44" s="2"/>
      <c r="D44" s="2"/>
    </row>
  </sheetData>
  <phoneticPr fontId="0" type="noConversion"/>
  <printOptions horizontalCentered="1" verticalCentered="1"/>
  <pageMargins left="0.39370078740157483" right="0.39370078740157483" top="0" bottom="0.39370078740157483" header="0" footer="0.39370078740157483"/>
  <pageSetup paperSize="9" orientation="landscape" horizontalDpi="4294967293" verticalDpi="18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Z54"/>
  <sheetViews>
    <sheetView zoomScaleNormal="100" workbookViewId="0">
      <pane xSplit="12" ySplit="6" topLeftCell="M7" activePane="bottomRight" state="frozenSplit"/>
      <selection activeCell="J1" sqref="J1"/>
      <selection pane="topRight" activeCell="O5" sqref="O5"/>
      <selection pane="bottomLeft" activeCell="A7" sqref="A7"/>
      <selection pane="bottomRight" activeCell="I17" sqref="I17"/>
    </sheetView>
  </sheetViews>
  <sheetFormatPr baseColWidth="10" defaultRowHeight="12.75" x14ac:dyDescent="0.2"/>
  <cols>
    <col min="1" max="1" width="6.42578125" style="22" customWidth="1"/>
    <col min="2" max="2" width="6.85546875" customWidth="1"/>
    <col min="3" max="3" width="24.8554687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8.42578125" customWidth="1"/>
    <col min="13" max="13" width="8.140625" customWidth="1"/>
    <col min="14" max="14" width="8.7109375" customWidth="1"/>
    <col min="15" max="15" width="6.42578125" customWidth="1"/>
    <col min="16" max="16" width="7.85546875" customWidth="1"/>
    <col min="17" max="17" width="6.5703125" customWidth="1"/>
    <col min="18" max="18" width="6.28515625" customWidth="1"/>
    <col min="19" max="19" width="6.140625" customWidth="1"/>
    <col min="20" max="20" width="7.28515625" customWidth="1"/>
    <col min="21" max="21" width="8.42578125" customWidth="1"/>
    <col min="22" max="22" width="7.5703125" customWidth="1"/>
    <col min="23" max="23" width="8.28515625" customWidth="1"/>
    <col min="24" max="25" width="7.28515625" customWidth="1"/>
    <col min="26" max="26" width="6.85546875" customWidth="1"/>
    <col min="27" max="27" width="7.140625" customWidth="1"/>
    <col min="28" max="28" width="7.42578125" customWidth="1"/>
    <col min="29" max="29" width="7.140625" customWidth="1"/>
    <col min="30" max="30" width="6.85546875" customWidth="1"/>
    <col min="31" max="31" width="7.42578125" customWidth="1"/>
    <col min="32" max="32" width="7.28515625" customWidth="1"/>
    <col min="33" max="33" width="7.7109375" customWidth="1"/>
    <col min="34" max="34" width="8.28515625" customWidth="1"/>
    <col min="35" max="35" width="8.5703125" customWidth="1"/>
    <col min="36" max="36" width="8" customWidth="1"/>
    <col min="37" max="37" width="7.85546875" customWidth="1"/>
    <col min="38" max="38" width="7.7109375" customWidth="1"/>
    <col min="39" max="39" width="8.42578125" customWidth="1"/>
    <col min="40" max="40" width="7.5703125" customWidth="1"/>
    <col min="41" max="42" width="6.5703125" customWidth="1"/>
    <col min="43" max="43" width="7.42578125" customWidth="1"/>
    <col min="44" max="44" width="7.7109375" customWidth="1"/>
    <col min="45" max="46" width="6.7109375" customWidth="1"/>
    <col min="47" max="47" width="7.7109375" customWidth="1"/>
    <col min="48" max="48" width="8" customWidth="1"/>
    <col min="49" max="49" width="6.7109375" customWidth="1"/>
    <col min="50" max="50" width="10.42578125" customWidth="1"/>
    <col min="51" max="51" width="10.28515625" customWidth="1"/>
    <col min="52" max="52" width="3.85546875" customWidth="1"/>
  </cols>
  <sheetData>
    <row r="1" spans="1:52"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290" t="str">
        <f>+A4</f>
        <v>N° DE RELEVE --- JANV</v>
      </c>
      <c r="AA1" s="291"/>
      <c r="AB1" s="291"/>
      <c r="AC1" s="291"/>
      <c r="AD1" s="107"/>
      <c r="AE1" s="82"/>
      <c r="AF1" s="82"/>
      <c r="AG1" s="82"/>
      <c r="AH1" s="82"/>
      <c r="AI1" s="82"/>
      <c r="AJ1" s="82"/>
      <c r="AK1" s="82"/>
      <c r="AL1" s="82"/>
      <c r="AM1" s="82"/>
      <c r="AN1" s="82"/>
      <c r="AO1" s="82"/>
      <c r="AP1" s="82"/>
      <c r="AQ1" s="82"/>
      <c r="AR1" s="82"/>
      <c r="AS1" s="82"/>
      <c r="AT1" s="82"/>
      <c r="AU1" s="82"/>
      <c r="AV1" s="82"/>
      <c r="AW1" s="82"/>
      <c r="AZ1" s="108"/>
    </row>
    <row r="2" spans="1:52" ht="13.5" customHeight="1" thickBot="1" x14ac:dyDescent="0.25">
      <c r="A2" s="104"/>
      <c r="B2" s="100"/>
      <c r="C2" s="100"/>
      <c r="D2" s="100"/>
      <c r="E2" s="105"/>
      <c r="F2" s="105"/>
      <c r="G2" s="100"/>
      <c r="H2" s="100"/>
      <c r="I2" s="100"/>
      <c r="J2" s="100"/>
      <c r="K2" s="101"/>
      <c r="L2" s="101"/>
      <c r="M2" s="100"/>
      <c r="N2" s="100"/>
      <c r="O2" s="100"/>
      <c r="P2" s="101"/>
      <c r="Q2" s="101"/>
      <c r="R2" s="101"/>
      <c r="S2" s="101"/>
      <c r="T2" s="101"/>
      <c r="U2" s="101"/>
      <c r="V2" s="101"/>
      <c r="W2" s="101"/>
      <c r="X2" s="101"/>
      <c r="Y2" s="101"/>
      <c r="Z2" s="10"/>
      <c r="AA2" s="10"/>
      <c r="AB2" s="10"/>
      <c r="AC2" s="10"/>
      <c r="AD2" s="10"/>
      <c r="AE2" s="101"/>
      <c r="AF2" s="101"/>
      <c r="AG2" s="101"/>
      <c r="AH2" s="101"/>
      <c r="AI2" s="101"/>
      <c r="AJ2" s="101"/>
      <c r="AK2" s="101"/>
      <c r="AL2" s="101"/>
      <c r="AM2" s="101"/>
      <c r="AN2" s="101"/>
      <c r="AO2" s="101"/>
      <c r="AP2" s="101"/>
      <c r="AQ2" s="101"/>
      <c r="AR2" s="101"/>
      <c r="AS2" s="101"/>
      <c r="AT2" s="106"/>
      <c r="AU2" s="106"/>
      <c r="AV2" s="106"/>
      <c r="AW2" s="89"/>
      <c r="AZ2" s="108"/>
    </row>
    <row r="3" spans="1:52" ht="17.25" customHeight="1" thickBot="1" x14ac:dyDescent="0.25">
      <c r="A3" s="1"/>
      <c r="B3" s="1"/>
      <c r="C3" s="15"/>
      <c r="D3" s="62"/>
      <c r="E3" s="292" t="s">
        <v>2</v>
      </c>
      <c r="F3" s="293"/>
      <c r="G3" s="294"/>
      <c r="H3" s="295" t="s">
        <v>57</v>
      </c>
      <c r="I3" s="296"/>
      <c r="J3" s="297"/>
      <c r="K3" s="298" t="s">
        <v>134</v>
      </c>
      <c r="L3" s="299"/>
      <c r="M3" s="299"/>
      <c r="N3" s="300"/>
      <c r="O3" s="301" t="s">
        <v>3</v>
      </c>
      <c r="P3" s="302"/>
      <c r="Q3" s="302"/>
      <c r="R3" s="302"/>
      <c r="S3" s="302"/>
      <c r="T3" s="302"/>
      <c r="U3" s="302"/>
      <c r="V3" s="302"/>
      <c r="W3" s="302"/>
      <c r="X3" s="302"/>
      <c r="Y3" s="302"/>
      <c r="Z3" s="302"/>
      <c r="AA3" s="302"/>
      <c r="AB3" s="302"/>
      <c r="AC3" s="302"/>
      <c r="AD3" s="302"/>
      <c r="AE3" s="302"/>
      <c r="AF3" s="302"/>
      <c r="AG3" s="302"/>
      <c r="AH3" s="302"/>
      <c r="AI3" s="302"/>
      <c r="AJ3" s="302"/>
      <c r="AK3" s="302"/>
      <c r="AL3" s="302"/>
      <c r="AM3" s="302"/>
      <c r="AN3" s="302"/>
      <c r="AO3" s="302"/>
      <c r="AP3" s="303"/>
      <c r="AQ3" s="283" t="s">
        <v>4</v>
      </c>
      <c r="AR3" s="284"/>
      <c r="AS3" s="284"/>
      <c r="AT3" s="284"/>
      <c r="AU3" s="284"/>
      <c r="AV3" s="284"/>
      <c r="AW3" s="285"/>
      <c r="AZ3" s="108"/>
    </row>
    <row r="4" spans="1:52" ht="46.5" customHeight="1" thickBot="1" x14ac:dyDescent="0.25">
      <c r="A4" s="286" t="s">
        <v>135</v>
      </c>
      <c r="B4" s="287"/>
      <c r="C4" s="287"/>
      <c r="D4" s="102" t="s">
        <v>125</v>
      </c>
      <c r="E4" s="214" t="s">
        <v>206</v>
      </c>
      <c r="F4" s="215" t="s">
        <v>207</v>
      </c>
      <c r="G4" s="13" t="s">
        <v>5</v>
      </c>
      <c r="H4" s="214" t="s">
        <v>206</v>
      </c>
      <c r="I4" s="215" t="s">
        <v>207</v>
      </c>
      <c r="J4" s="14" t="s">
        <v>5</v>
      </c>
      <c r="K4" s="134" t="s">
        <v>123</v>
      </c>
      <c r="L4" s="135" t="s">
        <v>124</v>
      </c>
      <c r="M4" s="133" t="s">
        <v>133</v>
      </c>
      <c r="N4" s="160" t="s">
        <v>132</v>
      </c>
      <c r="O4" s="136" t="s">
        <v>122</v>
      </c>
      <c r="P4" s="137" t="s">
        <v>71</v>
      </c>
      <c r="Q4" s="138" t="s">
        <v>100</v>
      </c>
      <c r="R4" s="138" t="s">
        <v>72</v>
      </c>
      <c r="S4" s="138" t="s">
        <v>118</v>
      </c>
      <c r="T4" s="138" t="s">
        <v>68</v>
      </c>
      <c r="U4" s="136" t="s">
        <v>105</v>
      </c>
      <c r="V4" s="136" t="s">
        <v>86</v>
      </c>
      <c r="W4" s="136" t="s">
        <v>89</v>
      </c>
      <c r="X4" s="138" t="s">
        <v>66</v>
      </c>
      <c r="Y4" s="138" t="s">
        <v>65</v>
      </c>
      <c r="Z4" s="138" t="s">
        <v>67</v>
      </c>
      <c r="AA4" s="139" t="s">
        <v>97</v>
      </c>
      <c r="AB4" s="139" t="s">
        <v>69</v>
      </c>
      <c r="AC4" s="138" t="s">
        <v>99</v>
      </c>
      <c r="AD4" s="138" t="s">
        <v>98</v>
      </c>
      <c r="AE4" s="138" t="s">
        <v>64</v>
      </c>
      <c r="AF4" s="138" t="s">
        <v>61</v>
      </c>
      <c r="AG4" s="138" t="s">
        <v>73</v>
      </c>
      <c r="AH4" s="138" t="s">
        <v>119</v>
      </c>
      <c r="AI4" s="139" t="s">
        <v>111</v>
      </c>
      <c r="AJ4" s="140" t="s">
        <v>96</v>
      </c>
      <c r="AK4" s="140" t="s">
        <v>113</v>
      </c>
      <c r="AL4" s="140" t="s">
        <v>112</v>
      </c>
      <c r="AM4" s="140" t="s">
        <v>95</v>
      </c>
      <c r="AN4" s="140" t="s">
        <v>103</v>
      </c>
      <c r="AO4" s="140" t="s">
        <v>92</v>
      </c>
      <c r="AP4" s="140" t="s">
        <v>92</v>
      </c>
      <c r="AQ4" s="141" t="s">
        <v>62</v>
      </c>
      <c r="AR4" s="142" t="s">
        <v>75</v>
      </c>
      <c r="AS4" s="142" t="s">
        <v>63</v>
      </c>
      <c r="AT4" s="142" t="s">
        <v>60</v>
      </c>
      <c r="AU4" s="143" t="s">
        <v>92</v>
      </c>
      <c r="AV4" s="142" t="s">
        <v>59</v>
      </c>
      <c r="AW4" s="159" t="s">
        <v>107</v>
      </c>
      <c r="AZ4" s="108"/>
    </row>
    <row r="5" spans="1:52" ht="15" customHeight="1" thickBot="1" x14ac:dyDescent="0.25">
      <c r="A5" s="8" t="s">
        <v>0</v>
      </c>
      <c r="B5" s="9" t="s">
        <v>58</v>
      </c>
      <c r="C5" s="60" t="s">
        <v>1</v>
      </c>
      <c r="D5" s="87"/>
      <c r="E5" s="152">
        <v>512000</v>
      </c>
      <c r="F5" s="153">
        <v>512000</v>
      </c>
      <c r="G5" s="154"/>
      <c r="H5" s="155">
        <v>512100</v>
      </c>
      <c r="I5" s="156">
        <v>512100</v>
      </c>
      <c r="J5" s="157"/>
      <c r="K5" s="137">
        <v>411000</v>
      </c>
      <c r="L5" s="145">
        <v>411000</v>
      </c>
      <c r="M5" s="144">
        <v>401000</v>
      </c>
      <c r="N5" s="145">
        <v>401000</v>
      </c>
      <c r="O5" s="136">
        <v>606100</v>
      </c>
      <c r="P5" s="136">
        <v>606300</v>
      </c>
      <c r="Q5" s="138">
        <v>606400</v>
      </c>
      <c r="R5" s="138">
        <v>613000</v>
      </c>
      <c r="S5" s="138">
        <v>615000</v>
      </c>
      <c r="T5" s="138">
        <v>616000</v>
      </c>
      <c r="U5" s="136">
        <v>618100</v>
      </c>
      <c r="V5" s="136">
        <v>618500</v>
      </c>
      <c r="W5" s="136">
        <v>621400</v>
      </c>
      <c r="X5" s="138">
        <v>622600</v>
      </c>
      <c r="Y5" s="138">
        <v>622611</v>
      </c>
      <c r="Z5" s="138">
        <v>623000</v>
      </c>
      <c r="AA5" s="139">
        <v>625000</v>
      </c>
      <c r="AB5" s="139">
        <v>625100</v>
      </c>
      <c r="AC5" s="138">
        <v>625600</v>
      </c>
      <c r="AD5" s="138">
        <v>626100</v>
      </c>
      <c r="AE5" s="138">
        <v>627500</v>
      </c>
      <c r="AF5" s="138">
        <v>628100</v>
      </c>
      <c r="AG5" s="138">
        <v>633300</v>
      </c>
      <c r="AH5" s="138">
        <v>641100</v>
      </c>
      <c r="AI5" s="139">
        <v>645100</v>
      </c>
      <c r="AJ5" s="139">
        <v>645200</v>
      </c>
      <c r="AK5" s="139">
        <v>645300</v>
      </c>
      <c r="AL5" s="139">
        <v>645400</v>
      </c>
      <c r="AM5" s="139">
        <v>647000</v>
      </c>
      <c r="AN5" s="139">
        <v>647500</v>
      </c>
      <c r="AO5" s="139">
        <v>658000</v>
      </c>
      <c r="AP5" s="139">
        <v>659000</v>
      </c>
      <c r="AQ5" s="137">
        <v>706000</v>
      </c>
      <c r="AR5" s="138">
        <v>740000</v>
      </c>
      <c r="AS5" s="138">
        <v>756000</v>
      </c>
      <c r="AT5" s="138">
        <v>771300</v>
      </c>
      <c r="AU5" s="138">
        <v>758000</v>
      </c>
      <c r="AV5" s="139">
        <v>768000</v>
      </c>
      <c r="AW5" s="145">
        <v>791000</v>
      </c>
      <c r="AZ5" s="108"/>
    </row>
    <row r="6" spans="1:52" s="81" customFormat="1" ht="15" customHeight="1" thickBot="1" x14ac:dyDescent="0.2">
      <c r="A6" s="79"/>
      <c r="B6" s="80"/>
      <c r="C6" s="88" t="s">
        <v>120</v>
      </c>
      <c r="D6" s="87"/>
      <c r="E6" s="158">
        <v>0</v>
      </c>
      <c r="F6" s="158">
        <v>0</v>
      </c>
      <c r="G6" s="151">
        <v>50000</v>
      </c>
      <c r="H6" s="146">
        <v>0</v>
      </c>
      <c r="I6" s="146">
        <v>0</v>
      </c>
      <c r="J6" s="151">
        <v>5000</v>
      </c>
      <c r="K6" s="147">
        <v>0</v>
      </c>
      <c r="L6" s="148">
        <v>0</v>
      </c>
      <c r="M6" s="146">
        <v>0</v>
      </c>
      <c r="N6" s="148">
        <v>0</v>
      </c>
      <c r="O6" s="149">
        <v>0</v>
      </c>
      <c r="P6" s="146">
        <v>0</v>
      </c>
      <c r="Q6" s="146">
        <v>0</v>
      </c>
      <c r="R6" s="146">
        <v>0</v>
      </c>
      <c r="S6" s="146">
        <v>0</v>
      </c>
      <c r="T6" s="146">
        <v>0</v>
      </c>
      <c r="U6" s="146">
        <v>0</v>
      </c>
      <c r="V6" s="146">
        <v>0</v>
      </c>
      <c r="W6" s="146">
        <v>0</v>
      </c>
      <c r="X6" s="146">
        <v>0</v>
      </c>
      <c r="Y6" s="146">
        <v>0</v>
      </c>
      <c r="Z6" s="146">
        <v>0</v>
      </c>
      <c r="AA6" s="146">
        <v>0</v>
      </c>
      <c r="AB6" s="146">
        <v>0</v>
      </c>
      <c r="AC6" s="146">
        <v>0</v>
      </c>
      <c r="AD6" s="146">
        <v>0</v>
      </c>
      <c r="AE6" s="146">
        <v>0</v>
      </c>
      <c r="AF6" s="146">
        <v>0</v>
      </c>
      <c r="AG6" s="146">
        <v>0</v>
      </c>
      <c r="AH6" s="146">
        <v>0</v>
      </c>
      <c r="AI6" s="146">
        <v>0</v>
      </c>
      <c r="AJ6" s="146">
        <v>0</v>
      </c>
      <c r="AK6" s="146">
        <v>0</v>
      </c>
      <c r="AL6" s="146">
        <v>0</v>
      </c>
      <c r="AM6" s="146">
        <v>0</v>
      </c>
      <c r="AN6" s="146">
        <v>0</v>
      </c>
      <c r="AO6" s="146">
        <v>0</v>
      </c>
      <c r="AP6" s="146">
        <v>0</v>
      </c>
      <c r="AQ6" s="150">
        <v>0</v>
      </c>
      <c r="AR6" s="146">
        <v>0</v>
      </c>
      <c r="AS6" s="146">
        <v>0</v>
      </c>
      <c r="AT6" s="146">
        <v>0</v>
      </c>
      <c r="AU6" s="146">
        <v>0</v>
      </c>
      <c r="AV6" s="146">
        <v>0</v>
      </c>
      <c r="AW6" s="148">
        <v>0</v>
      </c>
      <c r="AZ6" s="109"/>
    </row>
    <row r="7" spans="1:52" s="26" customFormat="1" ht="24" customHeight="1" x14ac:dyDescent="0.2">
      <c r="A7" s="84"/>
      <c r="B7" s="30"/>
      <c r="C7" s="216" t="s">
        <v>195</v>
      </c>
      <c r="D7" s="115">
        <v>606400</v>
      </c>
      <c r="E7" s="116"/>
      <c r="F7" s="117"/>
      <c r="G7" s="25">
        <f>(E7-F7)+G6</f>
        <v>50000</v>
      </c>
      <c r="H7" s="61" t="str">
        <f>IF($D7=H$5,$F7,"0")</f>
        <v>0</v>
      </c>
      <c r="I7" s="28" t="str">
        <f>IF($D7=I$5,$E7,"0")</f>
        <v>0</v>
      </c>
      <c r="J7" s="76">
        <f t="shared" ref="J7:J50" si="0">(H7-I7)+J6</f>
        <v>5000</v>
      </c>
      <c r="K7" s="131"/>
      <c r="L7" s="25" t="str">
        <f>IF($D7=L$5,IF(AND($E7&lt;&gt;"",$K7&lt;&gt;""),"FAUX",IF($E7&lt;&gt;"",$E7,IF($K7&lt;&gt;"",$K7,"..."))),"…")</f>
        <v>…</v>
      </c>
      <c r="M7" s="12" t="str">
        <f>IF($D7=M$5,IF(AND($F7&lt;&gt;"",$N7&lt;&gt;""),"FAUX",IF($F7&lt;&gt;"",$F7,IF($N7&lt;&gt;"",$N7,"..."))),"…")</f>
        <v>…</v>
      </c>
      <c r="N7" s="129">
        <v>500</v>
      </c>
      <c r="O7" s="27" t="str">
        <f t="shared" ref="O7:AD22" si="1">IF($D7=O$5,IF(AND($F7&lt;&gt;"",$N7&lt;&gt;""),"FAUX",IF($F7&lt;&gt;"",$F7,IF($N7&lt;&gt;"",$N7,"..."))),"…")</f>
        <v>…</v>
      </c>
      <c r="P7" s="12" t="str">
        <f t="shared" si="1"/>
        <v>…</v>
      </c>
      <c r="Q7" s="12">
        <f t="shared" si="1"/>
        <v>500</v>
      </c>
      <c r="R7" s="12" t="str">
        <f t="shared" si="1"/>
        <v>…</v>
      </c>
      <c r="S7" s="12" t="str">
        <f t="shared" si="1"/>
        <v>…</v>
      </c>
      <c r="T7" s="12" t="str">
        <f t="shared" si="1"/>
        <v>…</v>
      </c>
      <c r="U7" s="12" t="str">
        <f t="shared" si="1"/>
        <v>…</v>
      </c>
      <c r="V7" s="12" t="str">
        <f t="shared" si="1"/>
        <v>…</v>
      </c>
      <c r="W7" s="12" t="str">
        <f t="shared" si="1"/>
        <v>…</v>
      </c>
      <c r="X7" s="12" t="str">
        <f t="shared" si="1"/>
        <v>…</v>
      </c>
      <c r="Y7" s="12" t="str">
        <f t="shared" si="1"/>
        <v>…</v>
      </c>
      <c r="Z7" s="12" t="str">
        <f t="shared" si="1"/>
        <v>…</v>
      </c>
      <c r="AA7" s="12" t="str">
        <f t="shared" si="1"/>
        <v>…</v>
      </c>
      <c r="AB7" s="12" t="str">
        <f t="shared" si="1"/>
        <v>…</v>
      </c>
      <c r="AC7" s="12" t="str">
        <f t="shared" si="1"/>
        <v>…</v>
      </c>
      <c r="AD7" s="12" t="str">
        <f t="shared" si="1"/>
        <v>…</v>
      </c>
      <c r="AE7" s="12" t="str">
        <f t="shared" ref="AE7:AP22" si="2">IF($D7=AE$5,IF(AND($F7&lt;&gt;"",$N7&lt;&gt;""),"FAUX",IF($F7&lt;&gt;"",$F7,IF($N7&lt;&gt;"",$N7,"..."))),"…")</f>
        <v>…</v>
      </c>
      <c r="AF7" s="12" t="str">
        <f t="shared" si="2"/>
        <v>…</v>
      </c>
      <c r="AG7" s="12" t="str">
        <f t="shared" si="2"/>
        <v>…</v>
      </c>
      <c r="AH7" s="12" t="str">
        <f t="shared" si="2"/>
        <v>…</v>
      </c>
      <c r="AI7" s="12" t="str">
        <f t="shared" si="2"/>
        <v>…</v>
      </c>
      <c r="AJ7" s="12" t="str">
        <f t="shared" si="2"/>
        <v>…</v>
      </c>
      <c r="AK7" s="12" t="str">
        <f t="shared" si="2"/>
        <v>…</v>
      </c>
      <c r="AL7" s="12" t="str">
        <f t="shared" si="2"/>
        <v>…</v>
      </c>
      <c r="AM7" s="12" t="str">
        <f t="shared" si="2"/>
        <v>…</v>
      </c>
      <c r="AN7" s="12" t="str">
        <f t="shared" si="2"/>
        <v>…</v>
      </c>
      <c r="AO7" s="12" t="str">
        <f t="shared" si="2"/>
        <v>…</v>
      </c>
      <c r="AP7" s="12" t="str">
        <f t="shared" si="2"/>
        <v>…</v>
      </c>
      <c r="AQ7" s="31" t="str">
        <f t="shared" ref="AQ7:AQ50" si="3">IF($D7=AQ$5,IF(AND($E7&lt;&gt;"",$K7&lt;&gt;""),"FAUX",IF($E7&lt;&gt;"",$E7,IF($K7&lt;&gt;"",$K7,"..."))),"…")</f>
        <v>…</v>
      </c>
      <c r="AR7" s="12" t="str">
        <f t="shared" ref="AR7:AW22" si="4">IF($D7=AR$5,IF($E7&lt;&gt;"",$E7,IF($K7&lt;&gt;"",$K7,"...")),"…")</f>
        <v>…</v>
      </c>
      <c r="AS7" s="12" t="str">
        <f t="shared" si="4"/>
        <v>…</v>
      </c>
      <c r="AT7" s="12" t="str">
        <f t="shared" si="4"/>
        <v>…</v>
      </c>
      <c r="AU7" s="12" t="str">
        <f t="shared" si="4"/>
        <v>…</v>
      </c>
      <c r="AV7" s="12" t="str">
        <f t="shared" si="4"/>
        <v>…</v>
      </c>
      <c r="AW7" s="25" t="str">
        <f t="shared" si="4"/>
        <v>…</v>
      </c>
      <c r="AZ7" s="110"/>
    </row>
    <row r="8" spans="1:52" s="26" customFormat="1" ht="12.95" customHeight="1" x14ac:dyDescent="0.2">
      <c r="A8" s="84"/>
      <c r="B8" s="16"/>
      <c r="C8" s="118" t="s">
        <v>196</v>
      </c>
      <c r="D8" s="115">
        <v>627500</v>
      </c>
      <c r="E8" s="116"/>
      <c r="F8" s="116">
        <v>4.5</v>
      </c>
      <c r="G8" s="25">
        <f t="shared" ref="G8:G50" si="5">(E8-F8)+G7</f>
        <v>49995.5</v>
      </c>
      <c r="H8" s="31" t="str">
        <f>IF($D8=H$5,$F8,"0")</f>
        <v>0</v>
      </c>
      <c r="I8" s="12" t="str">
        <f>IF($D8=I$5,$E8,"0")</f>
        <v>0</v>
      </c>
      <c r="J8" s="25">
        <f t="shared" si="0"/>
        <v>5000</v>
      </c>
      <c r="K8" s="132"/>
      <c r="L8" s="25" t="str">
        <f t="shared" ref="L8:L50" si="6">IF($D8=L$5,IF(AND($E8&lt;&gt;"",$K8&lt;&gt;""),"FAUX",IF($E8&lt;&gt;"",$E8,IF($K8&lt;&gt;"",$K8,"..."))),"…")</f>
        <v>…</v>
      </c>
      <c r="M8" s="12" t="str">
        <f t="shared" ref="M8:M50" si="7">IF($D8=M$5,IF(AND($F8&lt;&gt;"",$N8&lt;&gt;""),"FAUX",IF($F8&lt;&gt;"",$F8,IF($N8&lt;&gt;"",$N8,"..."))),"…")</f>
        <v>…</v>
      </c>
      <c r="N8" s="130"/>
      <c r="O8" s="27" t="str">
        <f t="shared" si="1"/>
        <v>…</v>
      </c>
      <c r="P8" s="12" t="str">
        <f t="shared" si="1"/>
        <v>…</v>
      </c>
      <c r="Q8" s="12" t="str">
        <f t="shared" si="1"/>
        <v>…</v>
      </c>
      <c r="R8" s="12" t="str">
        <f t="shared" si="1"/>
        <v>…</v>
      </c>
      <c r="S8" s="12" t="str">
        <f t="shared" si="1"/>
        <v>…</v>
      </c>
      <c r="T8" s="12" t="str">
        <f t="shared" si="1"/>
        <v>…</v>
      </c>
      <c r="U8" s="12" t="str">
        <f t="shared" si="1"/>
        <v>…</v>
      </c>
      <c r="V8" s="12" t="str">
        <f t="shared" si="1"/>
        <v>…</v>
      </c>
      <c r="W8" s="12" t="str">
        <f t="shared" si="1"/>
        <v>…</v>
      </c>
      <c r="X8" s="12" t="str">
        <f t="shared" si="1"/>
        <v>…</v>
      </c>
      <c r="Y8" s="12" t="str">
        <f t="shared" si="1"/>
        <v>…</v>
      </c>
      <c r="Z8" s="12" t="str">
        <f t="shared" si="1"/>
        <v>…</v>
      </c>
      <c r="AA8" s="12" t="str">
        <f t="shared" si="1"/>
        <v>…</v>
      </c>
      <c r="AB8" s="12" t="str">
        <f t="shared" si="1"/>
        <v>…</v>
      </c>
      <c r="AC8" s="12" t="str">
        <f t="shared" si="1"/>
        <v>…</v>
      </c>
      <c r="AD8" s="12" t="str">
        <f t="shared" si="1"/>
        <v>…</v>
      </c>
      <c r="AE8" s="12">
        <f t="shared" si="2"/>
        <v>4.5</v>
      </c>
      <c r="AF8" s="12" t="str">
        <f t="shared" si="2"/>
        <v>…</v>
      </c>
      <c r="AG8" s="12" t="str">
        <f t="shared" si="2"/>
        <v>…</v>
      </c>
      <c r="AH8" s="12" t="str">
        <f t="shared" si="2"/>
        <v>…</v>
      </c>
      <c r="AI8" s="12" t="str">
        <f t="shared" si="2"/>
        <v>…</v>
      </c>
      <c r="AJ8" s="12" t="str">
        <f t="shared" si="2"/>
        <v>…</v>
      </c>
      <c r="AK8" s="12" t="str">
        <f t="shared" si="2"/>
        <v>…</v>
      </c>
      <c r="AL8" s="12" t="str">
        <f t="shared" si="2"/>
        <v>…</v>
      </c>
      <c r="AM8" s="12" t="str">
        <f t="shared" si="2"/>
        <v>…</v>
      </c>
      <c r="AN8" s="12" t="str">
        <f t="shared" si="2"/>
        <v>…</v>
      </c>
      <c r="AO8" s="12" t="str">
        <f t="shared" si="2"/>
        <v>…</v>
      </c>
      <c r="AP8" s="12" t="str">
        <f t="shared" si="2"/>
        <v>…</v>
      </c>
      <c r="AQ8" s="31" t="str">
        <f t="shared" si="3"/>
        <v>…</v>
      </c>
      <c r="AR8" s="12" t="str">
        <f t="shared" si="4"/>
        <v>…</v>
      </c>
      <c r="AS8" s="12" t="str">
        <f t="shared" si="4"/>
        <v>…</v>
      </c>
      <c r="AT8" s="12" t="str">
        <f t="shared" si="4"/>
        <v>…</v>
      </c>
      <c r="AU8" s="12" t="str">
        <f t="shared" si="4"/>
        <v>…</v>
      </c>
      <c r="AV8" s="12" t="str">
        <f t="shared" si="4"/>
        <v>…</v>
      </c>
      <c r="AW8" s="25" t="str">
        <f t="shared" si="4"/>
        <v>…</v>
      </c>
      <c r="AZ8" s="110"/>
    </row>
    <row r="9" spans="1:52" s="26" customFormat="1" ht="12.95" customHeight="1" x14ac:dyDescent="0.2">
      <c r="A9" s="84"/>
      <c r="B9" s="16"/>
      <c r="C9" s="119" t="s">
        <v>117</v>
      </c>
      <c r="D9" s="115">
        <v>627500</v>
      </c>
      <c r="E9" s="116"/>
      <c r="F9" s="116">
        <v>2.6</v>
      </c>
      <c r="G9" s="25">
        <f t="shared" si="5"/>
        <v>49992.9</v>
      </c>
      <c r="H9" s="31" t="str">
        <f t="shared" ref="H9:H50" si="8">IF($D9=H$5,$F9,"0")</f>
        <v>0</v>
      </c>
      <c r="I9" s="12" t="str">
        <f t="shared" ref="I9:I50" si="9">IF($D9=I$5,$E9,"0")</f>
        <v>0</v>
      </c>
      <c r="J9" s="25">
        <f t="shared" si="0"/>
        <v>5000</v>
      </c>
      <c r="K9" s="132"/>
      <c r="L9" s="25" t="str">
        <f t="shared" si="6"/>
        <v>…</v>
      </c>
      <c r="M9" s="12" t="str">
        <f t="shared" si="7"/>
        <v>…</v>
      </c>
      <c r="N9" s="130"/>
      <c r="O9" s="27" t="str">
        <f t="shared" si="1"/>
        <v>…</v>
      </c>
      <c r="P9" s="12" t="str">
        <f t="shared" si="1"/>
        <v>…</v>
      </c>
      <c r="Q9" s="12" t="str">
        <f t="shared" si="1"/>
        <v>…</v>
      </c>
      <c r="R9" s="12" t="str">
        <f t="shared" si="1"/>
        <v>…</v>
      </c>
      <c r="S9" s="12" t="str">
        <f t="shared" si="1"/>
        <v>…</v>
      </c>
      <c r="T9" s="12" t="str">
        <f t="shared" si="1"/>
        <v>…</v>
      </c>
      <c r="U9" s="12" t="str">
        <f t="shared" si="1"/>
        <v>…</v>
      </c>
      <c r="V9" s="12" t="str">
        <f t="shared" si="1"/>
        <v>…</v>
      </c>
      <c r="W9" s="12" t="str">
        <f t="shared" si="1"/>
        <v>…</v>
      </c>
      <c r="X9" s="12" t="str">
        <f t="shared" si="1"/>
        <v>…</v>
      </c>
      <c r="Y9" s="12" t="str">
        <f t="shared" si="1"/>
        <v>…</v>
      </c>
      <c r="Z9" s="12" t="str">
        <f t="shared" si="1"/>
        <v>…</v>
      </c>
      <c r="AA9" s="12" t="str">
        <f t="shared" si="1"/>
        <v>…</v>
      </c>
      <c r="AB9" s="12" t="str">
        <f t="shared" si="1"/>
        <v>…</v>
      </c>
      <c r="AC9" s="12" t="str">
        <f t="shared" si="1"/>
        <v>…</v>
      </c>
      <c r="AD9" s="12" t="str">
        <f t="shared" si="1"/>
        <v>…</v>
      </c>
      <c r="AE9" s="12">
        <f t="shared" si="2"/>
        <v>2.6</v>
      </c>
      <c r="AF9" s="12" t="str">
        <f t="shared" si="2"/>
        <v>…</v>
      </c>
      <c r="AG9" s="12" t="str">
        <f t="shared" si="2"/>
        <v>…</v>
      </c>
      <c r="AH9" s="12" t="str">
        <f t="shared" si="2"/>
        <v>…</v>
      </c>
      <c r="AI9" s="12" t="str">
        <f t="shared" si="2"/>
        <v>…</v>
      </c>
      <c r="AJ9" s="12" t="str">
        <f t="shared" si="2"/>
        <v>…</v>
      </c>
      <c r="AK9" s="12" t="str">
        <f t="shared" si="2"/>
        <v>…</v>
      </c>
      <c r="AL9" s="12" t="str">
        <f t="shared" si="2"/>
        <v>…</v>
      </c>
      <c r="AM9" s="12" t="str">
        <f t="shared" si="2"/>
        <v>…</v>
      </c>
      <c r="AN9" s="12" t="str">
        <f t="shared" si="2"/>
        <v>…</v>
      </c>
      <c r="AO9" s="12" t="str">
        <f t="shared" si="2"/>
        <v>…</v>
      </c>
      <c r="AP9" s="12" t="str">
        <f t="shared" si="2"/>
        <v>…</v>
      </c>
      <c r="AQ9" s="31" t="str">
        <f t="shared" si="3"/>
        <v>…</v>
      </c>
      <c r="AR9" s="12" t="str">
        <f t="shared" si="4"/>
        <v>…</v>
      </c>
      <c r="AS9" s="12" t="str">
        <f t="shared" si="4"/>
        <v>…</v>
      </c>
      <c r="AT9" s="12" t="str">
        <f t="shared" si="4"/>
        <v>…</v>
      </c>
      <c r="AU9" s="12" t="str">
        <f t="shared" si="4"/>
        <v>…</v>
      </c>
      <c r="AV9" s="12" t="str">
        <f t="shared" si="4"/>
        <v>…</v>
      </c>
      <c r="AW9" s="25" t="str">
        <f t="shared" si="4"/>
        <v>…</v>
      </c>
      <c r="AZ9" s="110"/>
    </row>
    <row r="10" spans="1:52" s="26" customFormat="1" ht="12.95" customHeight="1" x14ac:dyDescent="0.2">
      <c r="A10" s="84"/>
      <c r="B10" s="32"/>
      <c r="C10" s="120" t="s">
        <v>166</v>
      </c>
      <c r="D10" s="115">
        <v>615000</v>
      </c>
      <c r="E10" s="116"/>
      <c r="F10" s="116">
        <v>50.2</v>
      </c>
      <c r="G10" s="25">
        <f t="shared" si="5"/>
        <v>49942.700000000004</v>
      </c>
      <c r="H10" s="31" t="str">
        <f t="shared" si="8"/>
        <v>0</v>
      </c>
      <c r="I10" s="12" t="str">
        <f t="shared" si="9"/>
        <v>0</v>
      </c>
      <c r="J10" s="25">
        <f t="shared" si="0"/>
        <v>5000</v>
      </c>
      <c r="K10" s="132"/>
      <c r="L10" s="25" t="str">
        <f t="shared" si="6"/>
        <v>…</v>
      </c>
      <c r="M10" s="12" t="str">
        <f t="shared" si="7"/>
        <v>…</v>
      </c>
      <c r="N10" s="130"/>
      <c r="O10" s="27" t="str">
        <f t="shared" si="1"/>
        <v>…</v>
      </c>
      <c r="P10" s="12" t="str">
        <f t="shared" si="1"/>
        <v>…</v>
      </c>
      <c r="Q10" s="12" t="str">
        <f t="shared" si="1"/>
        <v>…</v>
      </c>
      <c r="R10" s="12" t="str">
        <f t="shared" si="1"/>
        <v>…</v>
      </c>
      <c r="S10" s="12">
        <f t="shared" si="1"/>
        <v>50.2</v>
      </c>
      <c r="T10" s="12" t="str">
        <f t="shared" si="1"/>
        <v>…</v>
      </c>
      <c r="U10" s="12" t="str">
        <f t="shared" si="1"/>
        <v>…</v>
      </c>
      <c r="V10" s="12" t="str">
        <f t="shared" si="1"/>
        <v>…</v>
      </c>
      <c r="W10" s="12" t="str">
        <f t="shared" si="1"/>
        <v>…</v>
      </c>
      <c r="X10" s="12" t="str">
        <f t="shared" si="1"/>
        <v>…</v>
      </c>
      <c r="Y10" s="12" t="str">
        <f t="shared" si="1"/>
        <v>…</v>
      </c>
      <c r="Z10" s="12" t="str">
        <f t="shared" si="1"/>
        <v>…</v>
      </c>
      <c r="AA10" s="12" t="str">
        <f t="shared" si="1"/>
        <v>…</v>
      </c>
      <c r="AB10" s="12" t="str">
        <f t="shared" si="1"/>
        <v>…</v>
      </c>
      <c r="AC10" s="12" t="str">
        <f t="shared" si="1"/>
        <v>…</v>
      </c>
      <c r="AD10" s="12" t="str">
        <f t="shared" si="1"/>
        <v>…</v>
      </c>
      <c r="AE10" s="12" t="str">
        <f t="shared" si="2"/>
        <v>…</v>
      </c>
      <c r="AF10" s="12" t="str">
        <f t="shared" si="2"/>
        <v>…</v>
      </c>
      <c r="AG10" s="12" t="str">
        <f t="shared" si="2"/>
        <v>…</v>
      </c>
      <c r="AH10" s="12" t="str">
        <f t="shared" si="2"/>
        <v>…</v>
      </c>
      <c r="AI10" s="12" t="str">
        <f t="shared" si="2"/>
        <v>…</v>
      </c>
      <c r="AJ10" s="12" t="str">
        <f t="shared" si="2"/>
        <v>…</v>
      </c>
      <c r="AK10" s="12" t="str">
        <f t="shared" si="2"/>
        <v>…</v>
      </c>
      <c r="AL10" s="12" t="str">
        <f t="shared" si="2"/>
        <v>…</v>
      </c>
      <c r="AM10" s="12" t="str">
        <f t="shared" si="2"/>
        <v>…</v>
      </c>
      <c r="AN10" s="12" t="str">
        <f t="shared" si="2"/>
        <v>…</v>
      </c>
      <c r="AO10" s="12" t="str">
        <f t="shared" si="2"/>
        <v>…</v>
      </c>
      <c r="AP10" s="12" t="str">
        <f t="shared" si="2"/>
        <v>…</v>
      </c>
      <c r="AQ10" s="31" t="str">
        <f t="shared" si="3"/>
        <v>…</v>
      </c>
      <c r="AR10" s="12" t="str">
        <f t="shared" si="4"/>
        <v>…</v>
      </c>
      <c r="AS10" s="12" t="str">
        <f t="shared" si="4"/>
        <v>…</v>
      </c>
      <c r="AT10" s="12" t="str">
        <f t="shared" si="4"/>
        <v>…</v>
      </c>
      <c r="AU10" s="12" t="str">
        <f t="shared" si="4"/>
        <v>…</v>
      </c>
      <c r="AV10" s="12" t="str">
        <f t="shared" si="4"/>
        <v>…</v>
      </c>
      <c r="AW10" s="25" t="str">
        <f t="shared" si="4"/>
        <v>…</v>
      </c>
      <c r="AZ10" s="110"/>
    </row>
    <row r="11" spans="1:52" s="26" customFormat="1" ht="12.95" customHeight="1" x14ac:dyDescent="0.2">
      <c r="A11" s="84"/>
      <c r="B11" s="32"/>
      <c r="C11" s="120" t="s">
        <v>110</v>
      </c>
      <c r="D11" s="115">
        <v>616000</v>
      </c>
      <c r="E11" s="116"/>
      <c r="F11" s="116">
        <v>250</v>
      </c>
      <c r="G11" s="25">
        <f t="shared" si="5"/>
        <v>49692.700000000004</v>
      </c>
      <c r="H11" s="31" t="str">
        <f t="shared" si="8"/>
        <v>0</v>
      </c>
      <c r="I11" s="12" t="str">
        <f t="shared" si="9"/>
        <v>0</v>
      </c>
      <c r="J11" s="25">
        <f t="shared" si="0"/>
        <v>5000</v>
      </c>
      <c r="K11" s="132"/>
      <c r="L11" s="25" t="str">
        <f t="shared" si="6"/>
        <v>…</v>
      </c>
      <c r="M11" s="12" t="str">
        <f t="shared" si="7"/>
        <v>…</v>
      </c>
      <c r="N11" s="130"/>
      <c r="O11" s="27" t="str">
        <f t="shared" si="1"/>
        <v>…</v>
      </c>
      <c r="P11" s="12" t="str">
        <f t="shared" si="1"/>
        <v>…</v>
      </c>
      <c r="Q11" s="12" t="str">
        <f t="shared" si="1"/>
        <v>…</v>
      </c>
      <c r="R11" s="12" t="str">
        <f t="shared" si="1"/>
        <v>…</v>
      </c>
      <c r="S11" s="12" t="str">
        <f t="shared" si="1"/>
        <v>…</v>
      </c>
      <c r="T11" s="12">
        <f t="shared" si="1"/>
        <v>250</v>
      </c>
      <c r="U11" s="12" t="str">
        <f t="shared" si="1"/>
        <v>…</v>
      </c>
      <c r="V11" s="12" t="str">
        <f t="shared" si="1"/>
        <v>…</v>
      </c>
      <c r="W11" s="12" t="str">
        <f t="shared" si="1"/>
        <v>…</v>
      </c>
      <c r="X11" s="12" t="str">
        <f t="shared" si="1"/>
        <v>…</v>
      </c>
      <c r="Y11" s="12" t="str">
        <f t="shared" si="1"/>
        <v>…</v>
      </c>
      <c r="Z11" s="12" t="str">
        <f t="shared" si="1"/>
        <v>…</v>
      </c>
      <c r="AA11" s="12" t="str">
        <f t="shared" si="1"/>
        <v>…</v>
      </c>
      <c r="AB11" s="12" t="str">
        <f t="shared" si="1"/>
        <v>…</v>
      </c>
      <c r="AC11" s="12" t="str">
        <f t="shared" si="1"/>
        <v>…</v>
      </c>
      <c r="AD11" s="12" t="str">
        <f t="shared" si="1"/>
        <v>…</v>
      </c>
      <c r="AE11" s="12" t="str">
        <f t="shared" si="2"/>
        <v>…</v>
      </c>
      <c r="AF11" s="12" t="str">
        <f t="shared" si="2"/>
        <v>…</v>
      </c>
      <c r="AG11" s="12" t="str">
        <f t="shared" si="2"/>
        <v>…</v>
      </c>
      <c r="AH11" s="12" t="str">
        <f t="shared" si="2"/>
        <v>…</v>
      </c>
      <c r="AI11" s="12" t="str">
        <f t="shared" si="2"/>
        <v>…</v>
      </c>
      <c r="AJ11" s="12" t="str">
        <f t="shared" si="2"/>
        <v>…</v>
      </c>
      <c r="AK11" s="12" t="str">
        <f t="shared" si="2"/>
        <v>…</v>
      </c>
      <c r="AL11" s="12" t="str">
        <f t="shared" si="2"/>
        <v>…</v>
      </c>
      <c r="AM11" s="12" t="str">
        <f t="shared" si="2"/>
        <v>…</v>
      </c>
      <c r="AN11" s="12" t="str">
        <f t="shared" si="2"/>
        <v>…</v>
      </c>
      <c r="AO11" s="12" t="str">
        <f t="shared" si="2"/>
        <v>…</v>
      </c>
      <c r="AP11" s="12" t="str">
        <f t="shared" si="2"/>
        <v>…</v>
      </c>
      <c r="AQ11" s="31" t="str">
        <f t="shared" si="3"/>
        <v>…</v>
      </c>
      <c r="AR11" s="12" t="str">
        <f t="shared" si="4"/>
        <v>…</v>
      </c>
      <c r="AS11" s="12" t="str">
        <f t="shared" si="4"/>
        <v>…</v>
      </c>
      <c r="AT11" s="12" t="str">
        <f t="shared" si="4"/>
        <v>…</v>
      </c>
      <c r="AU11" s="12" t="str">
        <f t="shared" si="4"/>
        <v>…</v>
      </c>
      <c r="AV11" s="12" t="str">
        <f t="shared" si="4"/>
        <v>…</v>
      </c>
      <c r="AW11" s="25" t="str">
        <f t="shared" si="4"/>
        <v>…</v>
      </c>
      <c r="AZ11" s="110"/>
    </row>
    <row r="12" spans="1:52" s="26" customFormat="1" ht="21.75" customHeight="1" x14ac:dyDescent="0.2">
      <c r="A12" s="84"/>
      <c r="B12" s="16"/>
      <c r="C12" s="186" t="s">
        <v>197</v>
      </c>
      <c r="D12" s="115">
        <v>401000</v>
      </c>
      <c r="E12" s="116"/>
      <c r="F12" s="116">
        <v>500</v>
      </c>
      <c r="G12" s="25">
        <f t="shared" si="5"/>
        <v>49192.700000000004</v>
      </c>
      <c r="H12" s="31" t="str">
        <f t="shared" si="8"/>
        <v>0</v>
      </c>
      <c r="I12" s="12" t="str">
        <f t="shared" si="9"/>
        <v>0</v>
      </c>
      <c r="J12" s="25">
        <f t="shared" si="0"/>
        <v>5000</v>
      </c>
      <c r="K12" s="132"/>
      <c r="L12" s="25" t="str">
        <f t="shared" si="6"/>
        <v>…</v>
      </c>
      <c r="M12" s="12">
        <f t="shared" si="7"/>
        <v>500</v>
      </c>
      <c r="N12" s="130"/>
      <c r="O12" s="27" t="str">
        <f t="shared" si="1"/>
        <v>…</v>
      </c>
      <c r="P12" s="12" t="str">
        <f t="shared" si="1"/>
        <v>…</v>
      </c>
      <c r="Q12" s="12" t="str">
        <f t="shared" si="1"/>
        <v>…</v>
      </c>
      <c r="R12" s="12" t="str">
        <f t="shared" si="1"/>
        <v>…</v>
      </c>
      <c r="S12" s="12" t="str">
        <f t="shared" si="1"/>
        <v>…</v>
      </c>
      <c r="T12" s="12" t="str">
        <f t="shared" si="1"/>
        <v>…</v>
      </c>
      <c r="U12" s="12" t="str">
        <f t="shared" si="1"/>
        <v>…</v>
      </c>
      <c r="V12" s="12" t="str">
        <f t="shared" si="1"/>
        <v>…</v>
      </c>
      <c r="W12" s="12" t="str">
        <f t="shared" si="1"/>
        <v>…</v>
      </c>
      <c r="X12" s="12" t="str">
        <f t="shared" si="1"/>
        <v>…</v>
      </c>
      <c r="Y12" s="12" t="str">
        <f t="shared" si="1"/>
        <v>…</v>
      </c>
      <c r="Z12" s="12" t="str">
        <f t="shared" si="1"/>
        <v>…</v>
      </c>
      <c r="AA12" s="12" t="str">
        <f t="shared" si="1"/>
        <v>…</v>
      </c>
      <c r="AB12" s="12" t="str">
        <f t="shared" si="1"/>
        <v>…</v>
      </c>
      <c r="AC12" s="12" t="str">
        <f t="shared" si="1"/>
        <v>…</v>
      </c>
      <c r="AD12" s="12" t="str">
        <f t="shared" si="1"/>
        <v>…</v>
      </c>
      <c r="AE12" s="12" t="str">
        <f t="shared" si="2"/>
        <v>…</v>
      </c>
      <c r="AF12" s="12" t="str">
        <f t="shared" si="2"/>
        <v>…</v>
      </c>
      <c r="AG12" s="12" t="str">
        <f t="shared" si="2"/>
        <v>…</v>
      </c>
      <c r="AH12" s="12" t="str">
        <f t="shared" si="2"/>
        <v>…</v>
      </c>
      <c r="AI12" s="12" t="str">
        <f t="shared" si="2"/>
        <v>…</v>
      </c>
      <c r="AJ12" s="12" t="str">
        <f t="shared" si="2"/>
        <v>…</v>
      </c>
      <c r="AK12" s="12" t="str">
        <f t="shared" si="2"/>
        <v>…</v>
      </c>
      <c r="AL12" s="12" t="str">
        <f t="shared" si="2"/>
        <v>…</v>
      </c>
      <c r="AM12" s="12" t="str">
        <f t="shared" si="2"/>
        <v>…</v>
      </c>
      <c r="AN12" s="12" t="str">
        <f t="shared" si="2"/>
        <v>…</v>
      </c>
      <c r="AO12" s="12" t="str">
        <f t="shared" si="2"/>
        <v>…</v>
      </c>
      <c r="AP12" s="12" t="str">
        <f t="shared" si="2"/>
        <v>…</v>
      </c>
      <c r="AQ12" s="31" t="str">
        <f t="shared" si="3"/>
        <v>…</v>
      </c>
      <c r="AR12" s="12" t="str">
        <f t="shared" si="4"/>
        <v>…</v>
      </c>
      <c r="AS12" s="12" t="str">
        <f t="shared" si="4"/>
        <v>…</v>
      </c>
      <c r="AT12" s="12" t="str">
        <f t="shared" si="4"/>
        <v>…</v>
      </c>
      <c r="AU12" s="12" t="str">
        <f t="shared" si="4"/>
        <v>…</v>
      </c>
      <c r="AV12" s="12" t="str">
        <f t="shared" si="4"/>
        <v>…</v>
      </c>
      <c r="AW12" s="25" t="str">
        <f t="shared" si="4"/>
        <v>…</v>
      </c>
      <c r="AZ12" s="110"/>
    </row>
    <row r="13" spans="1:52" s="26" customFormat="1" ht="21.75" customHeight="1" x14ac:dyDescent="0.2">
      <c r="A13" s="84"/>
      <c r="B13" s="32"/>
      <c r="C13" s="186" t="s">
        <v>168</v>
      </c>
      <c r="D13" s="115">
        <v>706000</v>
      </c>
      <c r="E13" s="116"/>
      <c r="F13" s="121"/>
      <c r="G13" s="25">
        <f t="shared" si="5"/>
        <v>49192.700000000004</v>
      </c>
      <c r="H13" s="31" t="str">
        <f t="shared" si="8"/>
        <v>0</v>
      </c>
      <c r="I13" s="12" t="str">
        <f t="shared" si="9"/>
        <v>0</v>
      </c>
      <c r="J13" s="25">
        <f t="shared" si="0"/>
        <v>5000</v>
      </c>
      <c r="K13" s="132">
        <v>300</v>
      </c>
      <c r="L13" s="25" t="str">
        <f t="shared" si="6"/>
        <v>…</v>
      </c>
      <c r="M13" s="12" t="str">
        <f t="shared" si="7"/>
        <v>…</v>
      </c>
      <c r="N13" s="130"/>
      <c r="O13" s="27" t="str">
        <f t="shared" si="1"/>
        <v>…</v>
      </c>
      <c r="P13" s="12" t="str">
        <f t="shared" si="1"/>
        <v>…</v>
      </c>
      <c r="Q13" s="12" t="str">
        <f t="shared" si="1"/>
        <v>…</v>
      </c>
      <c r="R13" s="12" t="str">
        <f t="shared" si="1"/>
        <v>…</v>
      </c>
      <c r="S13" s="12" t="str">
        <f t="shared" si="1"/>
        <v>…</v>
      </c>
      <c r="T13" s="12" t="str">
        <f t="shared" si="1"/>
        <v>…</v>
      </c>
      <c r="U13" s="12" t="str">
        <f t="shared" si="1"/>
        <v>…</v>
      </c>
      <c r="V13" s="12" t="str">
        <f t="shared" si="1"/>
        <v>…</v>
      </c>
      <c r="W13" s="12" t="str">
        <f t="shared" si="1"/>
        <v>…</v>
      </c>
      <c r="X13" s="12" t="str">
        <f t="shared" si="1"/>
        <v>…</v>
      </c>
      <c r="Y13" s="12" t="str">
        <f t="shared" si="1"/>
        <v>…</v>
      </c>
      <c r="Z13" s="12" t="str">
        <f t="shared" si="1"/>
        <v>…</v>
      </c>
      <c r="AA13" s="12" t="str">
        <f t="shared" si="1"/>
        <v>…</v>
      </c>
      <c r="AB13" s="12" t="str">
        <f t="shared" si="1"/>
        <v>…</v>
      </c>
      <c r="AC13" s="12" t="str">
        <f t="shared" si="1"/>
        <v>…</v>
      </c>
      <c r="AD13" s="12" t="str">
        <f t="shared" si="1"/>
        <v>…</v>
      </c>
      <c r="AE13" s="12" t="str">
        <f t="shared" si="2"/>
        <v>…</v>
      </c>
      <c r="AF13" s="12" t="str">
        <f t="shared" si="2"/>
        <v>…</v>
      </c>
      <c r="AG13" s="12" t="str">
        <f t="shared" si="2"/>
        <v>…</v>
      </c>
      <c r="AH13" s="12" t="str">
        <f t="shared" si="2"/>
        <v>…</v>
      </c>
      <c r="AI13" s="12" t="str">
        <f t="shared" si="2"/>
        <v>…</v>
      </c>
      <c r="AJ13" s="12" t="str">
        <f t="shared" si="2"/>
        <v>…</v>
      </c>
      <c r="AK13" s="12" t="str">
        <f t="shared" si="2"/>
        <v>…</v>
      </c>
      <c r="AL13" s="12" t="str">
        <f t="shared" si="2"/>
        <v>…</v>
      </c>
      <c r="AM13" s="12" t="str">
        <f t="shared" si="2"/>
        <v>…</v>
      </c>
      <c r="AN13" s="12" t="str">
        <f t="shared" si="2"/>
        <v>…</v>
      </c>
      <c r="AO13" s="12" t="str">
        <f t="shared" si="2"/>
        <v>…</v>
      </c>
      <c r="AP13" s="12" t="str">
        <f t="shared" si="2"/>
        <v>…</v>
      </c>
      <c r="AQ13" s="31">
        <f t="shared" si="3"/>
        <v>300</v>
      </c>
      <c r="AR13" s="12" t="str">
        <f t="shared" si="4"/>
        <v>…</v>
      </c>
      <c r="AS13" s="12" t="str">
        <f t="shared" si="4"/>
        <v>…</v>
      </c>
      <c r="AT13" s="12" t="str">
        <f t="shared" si="4"/>
        <v>…</v>
      </c>
      <c r="AU13" s="12" t="str">
        <f t="shared" si="4"/>
        <v>…</v>
      </c>
      <c r="AV13" s="12" t="str">
        <f t="shared" si="4"/>
        <v>…</v>
      </c>
      <c r="AW13" s="25" t="str">
        <f t="shared" si="4"/>
        <v>…</v>
      </c>
      <c r="AZ13" s="110"/>
    </row>
    <row r="14" spans="1:52" s="26" customFormat="1" ht="12.95" customHeight="1" x14ac:dyDescent="0.2">
      <c r="A14" s="84"/>
      <c r="B14" s="32"/>
      <c r="C14" s="122" t="s">
        <v>121</v>
      </c>
      <c r="D14" s="115">
        <v>411000</v>
      </c>
      <c r="E14" s="121">
        <v>300</v>
      </c>
      <c r="F14" s="121"/>
      <c r="G14" s="25">
        <f t="shared" si="5"/>
        <v>49492.700000000004</v>
      </c>
      <c r="H14" s="31" t="str">
        <f t="shared" si="8"/>
        <v>0</v>
      </c>
      <c r="I14" s="12" t="str">
        <f t="shared" si="9"/>
        <v>0</v>
      </c>
      <c r="J14" s="25">
        <f t="shared" si="0"/>
        <v>5000</v>
      </c>
      <c r="K14" s="132"/>
      <c r="L14" s="25">
        <f t="shared" si="6"/>
        <v>300</v>
      </c>
      <c r="M14" s="12" t="str">
        <f t="shared" si="7"/>
        <v>…</v>
      </c>
      <c r="N14" s="130"/>
      <c r="O14" s="27" t="str">
        <f t="shared" si="1"/>
        <v>…</v>
      </c>
      <c r="P14" s="12" t="str">
        <f t="shared" si="1"/>
        <v>…</v>
      </c>
      <c r="Q14" s="12" t="str">
        <f t="shared" si="1"/>
        <v>…</v>
      </c>
      <c r="R14" s="12" t="str">
        <f t="shared" si="1"/>
        <v>…</v>
      </c>
      <c r="S14" s="12" t="str">
        <f t="shared" si="1"/>
        <v>…</v>
      </c>
      <c r="T14" s="12" t="str">
        <f t="shared" si="1"/>
        <v>…</v>
      </c>
      <c r="U14" s="12" t="str">
        <f t="shared" si="1"/>
        <v>…</v>
      </c>
      <c r="V14" s="12" t="str">
        <f t="shared" si="1"/>
        <v>…</v>
      </c>
      <c r="W14" s="12" t="str">
        <f t="shared" si="1"/>
        <v>…</v>
      </c>
      <c r="X14" s="12" t="str">
        <f t="shared" si="1"/>
        <v>…</v>
      </c>
      <c r="Y14" s="12" t="str">
        <f t="shared" si="1"/>
        <v>…</v>
      </c>
      <c r="Z14" s="12" t="str">
        <f t="shared" si="1"/>
        <v>…</v>
      </c>
      <c r="AA14" s="12" t="str">
        <f t="shared" si="1"/>
        <v>…</v>
      </c>
      <c r="AB14" s="12" t="str">
        <f t="shared" si="1"/>
        <v>…</v>
      </c>
      <c r="AC14" s="12" t="str">
        <f t="shared" si="1"/>
        <v>…</v>
      </c>
      <c r="AD14" s="12" t="str">
        <f t="shared" si="1"/>
        <v>…</v>
      </c>
      <c r="AE14" s="12" t="str">
        <f t="shared" si="2"/>
        <v>…</v>
      </c>
      <c r="AF14" s="12" t="str">
        <f t="shared" si="2"/>
        <v>…</v>
      </c>
      <c r="AG14" s="12" t="str">
        <f t="shared" si="2"/>
        <v>…</v>
      </c>
      <c r="AH14" s="12" t="str">
        <f t="shared" si="2"/>
        <v>…</v>
      </c>
      <c r="AI14" s="12" t="str">
        <f t="shared" si="2"/>
        <v>…</v>
      </c>
      <c r="AJ14" s="12" t="str">
        <f t="shared" si="2"/>
        <v>…</v>
      </c>
      <c r="AK14" s="12" t="str">
        <f t="shared" si="2"/>
        <v>…</v>
      </c>
      <c r="AL14" s="12" t="str">
        <f t="shared" si="2"/>
        <v>…</v>
      </c>
      <c r="AM14" s="12" t="str">
        <f t="shared" si="2"/>
        <v>…</v>
      </c>
      <c r="AN14" s="12" t="str">
        <f t="shared" si="2"/>
        <v>…</v>
      </c>
      <c r="AO14" s="12" t="str">
        <f t="shared" si="2"/>
        <v>…</v>
      </c>
      <c r="AP14" s="12" t="str">
        <f t="shared" si="2"/>
        <v>…</v>
      </c>
      <c r="AQ14" s="31" t="str">
        <f t="shared" si="3"/>
        <v>…</v>
      </c>
      <c r="AR14" s="12" t="str">
        <f t="shared" si="4"/>
        <v>…</v>
      </c>
      <c r="AS14" s="12" t="str">
        <f t="shared" si="4"/>
        <v>…</v>
      </c>
      <c r="AT14" s="12" t="str">
        <f t="shared" si="4"/>
        <v>…</v>
      </c>
      <c r="AU14" s="12" t="str">
        <f t="shared" si="4"/>
        <v>…</v>
      </c>
      <c r="AV14" s="12" t="str">
        <f t="shared" si="4"/>
        <v>…</v>
      </c>
      <c r="AW14" s="25" t="str">
        <f t="shared" si="4"/>
        <v>…</v>
      </c>
      <c r="AZ14" s="110"/>
    </row>
    <row r="15" spans="1:52" s="26" customFormat="1" ht="12.95" customHeight="1" x14ac:dyDescent="0.2">
      <c r="A15" s="84"/>
      <c r="B15" s="32"/>
      <c r="C15" s="122" t="s">
        <v>130</v>
      </c>
      <c r="D15" s="115">
        <v>512100</v>
      </c>
      <c r="E15" s="116"/>
      <c r="F15" s="121">
        <v>1000</v>
      </c>
      <c r="G15" s="25">
        <f t="shared" si="5"/>
        <v>48492.700000000004</v>
      </c>
      <c r="H15" s="31">
        <f t="shared" si="8"/>
        <v>1000</v>
      </c>
      <c r="I15" s="12">
        <f t="shared" si="9"/>
        <v>0</v>
      </c>
      <c r="J15" s="25">
        <f>(H15-I15)+J14</f>
        <v>6000</v>
      </c>
      <c r="K15" s="132"/>
      <c r="L15" s="25" t="str">
        <f t="shared" si="6"/>
        <v>…</v>
      </c>
      <c r="M15" s="12" t="str">
        <f t="shared" si="7"/>
        <v>…</v>
      </c>
      <c r="N15" s="130"/>
      <c r="O15" s="27" t="str">
        <f t="shared" si="1"/>
        <v>…</v>
      </c>
      <c r="P15" s="12" t="str">
        <f t="shared" si="1"/>
        <v>…</v>
      </c>
      <c r="Q15" s="12" t="str">
        <f t="shared" si="1"/>
        <v>…</v>
      </c>
      <c r="R15" s="12" t="str">
        <f t="shared" si="1"/>
        <v>…</v>
      </c>
      <c r="S15" s="12" t="str">
        <f t="shared" si="1"/>
        <v>…</v>
      </c>
      <c r="T15" s="12" t="str">
        <f t="shared" si="1"/>
        <v>…</v>
      </c>
      <c r="U15" s="12" t="str">
        <f t="shared" si="1"/>
        <v>…</v>
      </c>
      <c r="V15" s="12" t="str">
        <f t="shared" si="1"/>
        <v>…</v>
      </c>
      <c r="W15" s="12" t="str">
        <f t="shared" si="1"/>
        <v>…</v>
      </c>
      <c r="X15" s="12" t="str">
        <f t="shared" si="1"/>
        <v>…</v>
      </c>
      <c r="Y15" s="12" t="str">
        <f t="shared" si="1"/>
        <v>…</v>
      </c>
      <c r="Z15" s="12" t="str">
        <f t="shared" si="1"/>
        <v>…</v>
      </c>
      <c r="AA15" s="12" t="str">
        <f t="shared" si="1"/>
        <v>…</v>
      </c>
      <c r="AB15" s="12" t="str">
        <f t="shared" si="1"/>
        <v>…</v>
      </c>
      <c r="AC15" s="12" t="str">
        <f t="shared" si="1"/>
        <v>…</v>
      </c>
      <c r="AD15" s="12" t="str">
        <f t="shared" si="1"/>
        <v>…</v>
      </c>
      <c r="AE15" s="12" t="str">
        <f t="shared" si="2"/>
        <v>…</v>
      </c>
      <c r="AF15" s="12" t="str">
        <f t="shared" si="2"/>
        <v>…</v>
      </c>
      <c r="AG15" s="12" t="str">
        <f t="shared" si="2"/>
        <v>…</v>
      </c>
      <c r="AH15" s="12" t="str">
        <f t="shared" si="2"/>
        <v>…</v>
      </c>
      <c r="AI15" s="12" t="str">
        <f t="shared" si="2"/>
        <v>…</v>
      </c>
      <c r="AJ15" s="12" t="str">
        <f t="shared" si="2"/>
        <v>…</v>
      </c>
      <c r="AK15" s="12" t="str">
        <f t="shared" si="2"/>
        <v>…</v>
      </c>
      <c r="AL15" s="12" t="str">
        <f t="shared" si="2"/>
        <v>…</v>
      </c>
      <c r="AM15" s="12" t="str">
        <f t="shared" si="2"/>
        <v>…</v>
      </c>
      <c r="AN15" s="12" t="str">
        <f t="shared" si="2"/>
        <v>…</v>
      </c>
      <c r="AO15" s="12" t="str">
        <f t="shared" si="2"/>
        <v>…</v>
      </c>
      <c r="AP15" s="12" t="str">
        <f t="shared" si="2"/>
        <v>…</v>
      </c>
      <c r="AQ15" s="31" t="str">
        <f t="shared" si="3"/>
        <v>…</v>
      </c>
      <c r="AR15" s="12" t="str">
        <f t="shared" si="4"/>
        <v>…</v>
      </c>
      <c r="AS15" s="12" t="str">
        <f t="shared" si="4"/>
        <v>…</v>
      </c>
      <c r="AT15" s="12" t="str">
        <f t="shared" si="4"/>
        <v>…</v>
      </c>
      <c r="AU15" s="12" t="str">
        <f t="shared" si="4"/>
        <v>…</v>
      </c>
      <c r="AV15" s="12" t="str">
        <f t="shared" si="4"/>
        <v>…</v>
      </c>
      <c r="AW15" s="25" t="str">
        <f t="shared" si="4"/>
        <v>…</v>
      </c>
      <c r="AZ15" s="110"/>
    </row>
    <row r="16" spans="1:52" s="26" customFormat="1" ht="12.95" customHeight="1" x14ac:dyDescent="0.2">
      <c r="A16" s="84"/>
      <c r="B16" s="32"/>
      <c r="C16" s="122" t="s">
        <v>131</v>
      </c>
      <c r="D16" s="115">
        <v>512100</v>
      </c>
      <c r="E16" s="116">
        <v>800</v>
      </c>
      <c r="F16" s="121"/>
      <c r="G16" s="25">
        <f t="shared" si="5"/>
        <v>49292.700000000004</v>
      </c>
      <c r="H16" s="31">
        <f t="shared" si="8"/>
        <v>0</v>
      </c>
      <c r="I16" s="12">
        <f t="shared" si="9"/>
        <v>800</v>
      </c>
      <c r="J16" s="25">
        <f t="shared" si="0"/>
        <v>5200</v>
      </c>
      <c r="K16" s="132"/>
      <c r="L16" s="25" t="str">
        <f t="shared" si="6"/>
        <v>…</v>
      </c>
      <c r="M16" s="12" t="str">
        <f t="shared" si="7"/>
        <v>…</v>
      </c>
      <c r="N16" s="130"/>
      <c r="O16" s="27" t="str">
        <f t="shared" si="1"/>
        <v>…</v>
      </c>
      <c r="P16" s="12" t="str">
        <f t="shared" si="1"/>
        <v>…</v>
      </c>
      <c r="Q16" s="12" t="str">
        <f t="shared" si="1"/>
        <v>…</v>
      </c>
      <c r="R16" s="12" t="str">
        <f t="shared" si="1"/>
        <v>…</v>
      </c>
      <c r="S16" s="12" t="str">
        <f t="shared" si="1"/>
        <v>…</v>
      </c>
      <c r="T16" s="12" t="str">
        <f t="shared" si="1"/>
        <v>…</v>
      </c>
      <c r="U16" s="12" t="str">
        <f t="shared" si="1"/>
        <v>…</v>
      </c>
      <c r="V16" s="12" t="str">
        <f t="shared" si="1"/>
        <v>…</v>
      </c>
      <c r="W16" s="12" t="str">
        <f t="shared" si="1"/>
        <v>…</v>
      </c>
      <c r="X16" s="12" t="str">
        <f t="shared" si="1"/>
        <v>…</v>
      </c>
      <c r="Y16" s="12" t="str">
        <f t="shared" si="1"/>
        <v>…</v>
      </c>
      <c r="Z16" s="12" t="str">
        <f t="shared" si="1"/>
        <v>…</v>
      </c>
      <c r="AA16" s="12" t="str">
        <f t="shared" si="1"/>
        <v>…</v>
      </c>
      <c r="AB16" s="12" t="str">
        <f t="shared" si="1"/>
        <v>…</v>
      </c>
      <c r="AC16" s="12" t="str">
        <f t="shared" si="1"/>
        <v>…</v>
      </c>
      <c r="AD16" s="12" t="str">
        <f t="shared" si="1"/>
        <v>…</v>
      </c>
      <c r="AE16" s="12" t="str">
        <f t="shared" si="2"/>
        <v>…</v>
      </c>
      <c r="AF16" s="12" t="str">
        <f t="shared" si="2"/>
        <v>…</v>
      </c>
      <c r="AG16" s="12" t="str">
        <f t="shared" si="2"/>
        <v>…</v>
      </c>
      <c r="AH16" s="12" t="str">
        <f t="shared" si="2"/>
        <v>…</v>
      </c>
      <c r="AI16" s="12" t="str">
        <f t="shared" si="2"/>
        <v>…</v>
      </c>
      <c r="AJ16" s="12" t="str">
        <f t="shared" si="2"/>
        <v>…</v>
      </c>
      <c r="AK16" s="12" t="str">
        <f t="shared" si="2"/>
        <v>…</v>
      </c>
      <c r="AL16" s="12" t="str">
        <f t="shared" si="2"/>
        <v>…</v>
      </c>
      <c r="AM16" s="12" t="str">
        <f t="shared" si="2"/>
        <v>…</v>
      </c>
      <c r="AN16" s="12" t="str">
        <f t="shared" si="2"/>
        <v>…</v>
      </c>
      <c r="AO16" s="12" t="str">
        <f t="shared" si="2"/>
        <v>…</v>
      </c>
      <c r="AP16" s="12" t="str">
        <f t="shared" si="2"/>
        <v>…</v>
      </c>
      <c r="AQ16" s="31" t="str">
        <f t="shared" si="3"/>
        <v>…</v>
      </c>
      <c r="AR16" s="12" t="str">
        <f t="shared" si="4"/>
        <v>…</v>
      </c>
      <c r="AS16" s="12" t="str">
        <f t="shared" si="4"/>
        <v>…</v>
      </c>
      <c r="AT16" s="12" t="str">
        <f t="shared" si="4"/>
        <v>…</v>
      </c>
      <c r="AU16" s="12" t="str">
        <f t="shared" si="4"/>
        <v>…</v>
      </c>
      <c r="AV16" s="12" t="str">
        <f t="shared" si="4"/>
        <v>…</v>
      </c>
      <c r="AW16" s="25" t="str">
        <f t="shared" si="4"/>
        <v>…</v>
      </c>
      <c r="AZ16" s="110"/>
    </row>
    <row r="17" spans="1:52" s="34" customFormat="1" ht="24" customHeight="1" x14ac:dyDescent="0.2">
      <c r="A17" s="85"/>
      <c r="B17" s="33"/>
      <c r="C17" s="185" t="s">
        <v>167</v>
      </c>
      <c r="D17" s="115">
        <v>740000</v>
      </c>
      <c r="E17" s="124"/>
      <c r="F17" s="125"/>
      <c r="G17" s="25">
        <f t="shared" si="5"/>
        <v>49292.700000000004</v>
      </c>
      <c r="H17" s="31" t="str">
        <f t="shared" si="8"/>
        <v>0</v>
      </c>
      <c r="I17" s="12" t="str">
        <f t="shared" si="9"/>
        <v>0</v>
      </c>
      <c r="J17" s="25">
        <f t="shared" si="0"/>
        <v>5200</v>
      </c>
      <c r="K17" s="132">
        <v>2000</v>
      </c>
      <c r="L17" s="25" t="str">
        <f t="shared" si="6"/>
        <v>…</v>
      </c>
      <c r="M17" s="12" t="str">
        <f t="shared" si="7"/>
        <v>…</v>
      </c>
      <c r="N17" s="130"/>
      <c r="O17" s="27" t="str">
        <f t="shared" si="1"/>
        <v>…</v>
      </c>
      <c r="P17" s="12" t="str">
        <f t="shared" si="1"/>
        <v>…</v>
      </c>
      <c r="Q17" s="12" t="str">
        <f t="shared" si="1"/>
        <v>…</v>
      </c>
      <c r="R17" s="12" t="str">
        <f t="shared" si="1"/>
        <v>…</v>
      </c>
      <c r="S17" s="12" t="str">
        <f t="shared" si="1"/>
        <v>…</v>
      </c>
      <c r="T17" s="12" t="str">
        <f t="shared" si="1"/>
        <v>…</v>
      </c>
      <c r="U17" s="12" t="str">
        <f t="shared" si="1"/>
        <v>…</v>
      </c>
      <c r="V17" s="12" t="str">
        <f t="shared" si="1"/>
        <v>…</v>
      </c>
      <c r="W17" s="12" t="str">
        <f t="shared" si="1"/>
        <v>…</v>
      </c>
      <c r="X17" s="12" t="str">
        <f t="shared" si="1"/>
        <v>…</v>
      </c>
      <c r="Y17" s="12" t="str">
        <f t="shared" si="1"/>
        <v>…</v>
      </c>
      <c r="Z17" s="12" t="str">
        <f t="shared" si="1"/>
        <v>…</v>
      </c>
      <c r="AA17" s="12" t="str">
        <f t="shared" si="1"/>
        <v>…</v>
      </c>
      <c r="AB17" s="12" t="str">
        <f t="shared" si="1"/>
        <v>…</v>
      </c>
      <c r="AC17" s="12" t="str">
        <f t="shared" si="1"/>
        <v>…</v>
      </c>
      <c r="AD17" s="12" t="str">
        <f t="shared" si="1"/>
        <v>…</v>
      </c>
      <c r="AE17" s="12" t="str">
        <f t="shared" si="2"/>
        <v>…</v>
      </c>
      <c r="AF17" s="12" t="str">
        <f t="shared" si="2"/>
        <v>…</v>
      </c>
      <c r="AG17" s="12" t="str">
        <f t="shared" si="2"/>
        <v>…</v>
      </c>
      <c r="AH17" s="12" t="str">
        <f t="shared" si="2"/>
        <v>…</v>
      </c>
      <c r="AI17" s="12" t="str">
        <f t="shared" si="2"/>
        <v>…</v>
      </c>
      <c r="AJ17" s="12" t="str">
        <f t="shared" si="2"/>
        <v>…</v>
      </c>
      <c r="AK17" s="12" t="str">
        <f t="shared" si="2"/>
        <v>…</v>
      </c>
      <c r="AL17" s="12" t="str">
        <f t="shared" si="2"/>
        <v>…</v>
      </c>
      <c r="AM17" s="12" t="str">
        <f t="shared" si="2"/>
        <v>…</v>
      </c>
      <c r="AN17" s="12" t="str">
        <f t="shared" si="2"/>
        <v>…</v>
      </c>
      <c r="AO17" s="12" t="str">
        <f t="shared" si="2"/>
        <v>…</v>
      </c>
      <c r="AP17" s="12" t="str">
        <f t="shared" si="2"/>
        <v>…</v>
      </c>
      <c r="AQ17" s="31" t="str">
        <f t="shared" si="3"/>
        <v>…</v>
      </c>
      <c r="AR17" s="12">
        <f t="shared" si="4"/>
        <v>2000</v>
      </c>
      <c r="AS17" s="12" t="str">
        <f t="shared" si="4"/>
        <v>…</v>
      </c>
      <c r="AT17" s="12" t="str">
        <f t="shared" si="4"/>
        <v>…</v>
      </c>
      <c r="AU17" s="12" t="str">
        <f t="shared" si="4"/>
        <v>…</v>
      </c>
      <c r="AV17" s="12" t="str">
        <f t="shared" si="4"/>
        <v>…</v>
      </c>
      <c r="AW17" s="25" t="str">
        <f t="shared" si="4"/>
        <v>…</v>
      </c>
      <c r="AZ17" s="111"/>
    </row>
    <row r="18" spans="1:52" s="26" customFormat="1" ht="12.95" customHeight="1" x14ac:dyDescent="0.2">
      <c r="A18" s="84"/>
      <c r="B18" s="16"/>
      <c r="C18" s="120" t="s">
        <v>194</v>
      </c>
      <c r="D18" s="115">
        <v>618500</v>
      </c>
      <c r="E18" s="116"/>
      <c r="F18" s="121"/>
      <c r="G18" s="25">
        <f t="shared" si="5"/>
        <v>49292.700000000004</v>
      </c>
      <c r="H18" s="31" t="str">
        <f t="shared" si="8"/>
        <v>0</v>
      </c>
      <c r="I18" s="12" t="str">
        <f t="shared" si="9"/>
        <v>0</v>
      </c>
      <c r="J18" s="25">
        <f t="shared" si="0"/>
        <v>5200</v>
      </c>
      <c r="K18" s="132"/>
      <c r="L18" s="25" t="str">
        <f t="shared" si="6"/>
        <v>…</v>
      </c>
      <c r="M18" s="12" t="str">
        <f t="shared" si="7"/>
        <v>…</v>
      </c>
      <c r="N18" s="130">
        <v>185</v>
      </c>
      <c r="O18" s="27" t="str">
        <f t="shared" si="1"/>
        <v>…</v>
      </c>
      <c r="P18" s="12" t="str">
        <f t="shared" si="1"/>
        <v>…</v>
      </c>
      <c r="Q18" s="12" t="str">
        <f t="shared" si="1"/>
        <v>…</v>
      </c>
      <c r="R18" s="12" t="str">
        <f t="shared" si="1"/>
        <v>…</v>
      </c>
      <c r="S18" s="12" t="str">
        <f t="shared" si="1"/>
        <v>…</v>
      </c>
      <c r="T18" s="12" t="str">
        <f t="shared" si="1"/>
        <v>…</v>
      </c>
      <c r="U18" s="12" t="str">
        <f t="shared" si="1"/>
        <v>…</v>
      </c>
      <c r="V18" s="12">
        <f t="shared" si="1"/>
        <v>185</v>
      </c>
      <c r="W18" s="12" t="str">
        <f t="shared" si="1"/>
        <v>…</v>
      </c>
      <c r="X18" s="12" t="str">
        <f t="shared" si="1"/>
        <v>…</v>
      </c>
      <c r="Y18" s="12" t="str">
        <f t="shared" si="1"/>
        <v>…</v>
      </c>
      <c r="Z18" s="12" t="str">
        <f t="shared" si="1"/>
        <v>…</v>
      </c>
      <c r="AA18" s="12" t="str">
        <f t="shared" si="1"/>
        <v>…</v>
      </c>
      <c r="AB18" s="12" t="str">
        <f t="shared" si="1"/>
        <v>…</v>
      </c>
      <c r="AC18" s="12" t="str">
        <f t="shared" si="1"/>
        <v>…</v>
      </c>
      <c r="AD18" s="12" t="str">
        <f t="shared" si="1"/>
        <v>…</v>
      </c>
      <c r="AE18" s="12" t="str">
        <f t="shared" si="2"/>
        <v>…</v>
      </c>
      <c r="AF18" s="12" t="str">
        <f t="shared" si="2"/>
        <v>…</v>
      </c>
      <c r="AG18" s="12" t="str">
        <f t="shared" si="2"/>
        <v>…</v>
      </c>
      <c r="AH18" s="12" t="str">
        <f t="shared" si="2"/>
        <v>…</v>
      </c>
      <c r="AI18" s="12" t="str">
        <f t="shared" si="2"/>
        <v>…</v>
      </c>
      <c r="AJ18" s="12" t="str">
        <f t="shared" si="2"/>
        <v>…</v>
      </c>
      <c r="AK18" s="12" t="str">
        <f t="shared" si="2"/>
        <v>…</v>
      </c>
      <c r="AL18" s="12" t="str">
        <f t="shared" si="2"/>
        <v>…</v>
      </c>
      <c r="AM18" s="12" t="str">
        <f t="shared" si="2"/>
        <v>…</v>
      </c>
      <c r="AN18" s="12" t="str">
        <f t="shared" si="2"/>
        <v>…</v>
      </c>
      <c r="AO18" s="12" t="str">
        <f t="shared" si="2"/>
        <v>…</v>
      </c>
      <c r="AP18" s="12" t="str">
        <f t="shared" si="2"/>
        <v>…</v>
      </c>
      <c r="AQ18" s="31" t="str">
        <f t="shared" si="3"/>
        <v>…</v>
      </c>
      <c r="AR18" s="12" t="str">
        <f t="shared" si="4"/>
        <v>…</v>
      </c>
      <c r="AS18" s="12" t="str">
        <f t="shared" si="4"/>
        <v>…</v>
      </c>
      <c r="AT18" s="12" t="str">
        <f t="shared" si="4"/>
        <v>…</v>
      </c>
      <c r="AU18" s="12" t="str">
        <f t="shared" si="4"/>
        <v>…</v>
      </c>
      <c r="AV18" s="12" t="str">
        <f t="shared" si="4"/>
        <v>…</v>
      </c>
      <c r="AW18" s="25" t="str">
        <f t="shared" si="4"/>
        <v>…</v>
      </c>
      <c r="AZ18" s="110"/>
    </row>
    <row r="19" spans="1:52" s="26" customFormat="1" ht="12.95" customHeight="1" x14ac:dyDescent="0.2">
      <c r="A19" s="84"/>
      <c r="B19" s="16"/>
      <c r="C19" s="120"/>
      <c r="D19" s="115"/>
      <c r="E19" s="116"/>
      <c r="F19" s="121"/>
      <c r="G19" s="25">
        <f t="shared" si="5"/>
        <v>49292.700000000004</v>
      </c>
      <c r="H19" s="31" t="str">
        <f t="shared" si="8"/>
        <v>0</v>
      </c>
      <c r="I19" s="12" t="str">
        <f t="shared" si="9"/>
        <v>0</v>
      </c>
      <c r="J19" s="25">
        <f t="shared" si="0"/>
        <v>5200</v>
      </c>
      <c r="K19" s="132"/>
      <c r="L19" s="25" t="str">
        <f t="shared" si="6"/>
        <v>…</v>
      </c>
      <c r="M19" s="12" t="str">
        <f t="shared" si="7"/>
        <v>…</v>
      </c>
      <c r="N19" s="130"/>
      <c r="O19" s="27" t="str">
        <f t="shared" si="1"/>
        <v>…</v>
      </c>
      <c r="P19" s="12" t="str">
        <f t="shared" si="1"/>
        <v>…</v>
      </c>
      <c r="Q19" s="12" t="str">
        <f t="shared" si="1"/>
        <v>…</v>
      </c>
      <c r="R19" s="12" t="str">
        <f t="shared" si="1"/>
        <v>…</v>
      </c>
      <c r="S19" s="12" t="str">
        <f t="shared" si="1"/>
        <v>…</v>
      </c>
      <c r="T19" s="12" t="str">
        <f t="shared" si="1"/>
        <v>…</v>
      </c>
      <c r="U19" s="12" t="str">
        <f t="shared" si="1"/>
        <v>…</v>
      </c>
      <c r="V19" s="12" t="str">
        <f t="shared" si="1"/>
        <v>…</v>
      </c>
      <c r="W19" s="12" t="str">
        <f t="shared" si="1"/>
        <v>…</v>
      </c>
      <c r="X19" s="12" t="str">
        <f t="shared" si="1"/>
        <v>…</v>
      </c>
      <c r="Y19" s="12" t="str">
        <f t="shared" si="1"/>
        <v>…</v>
      </c>
      <c r="Z19" s="12" t="str">
        <f t="shared" si="1"/>
        <v>…</v>
      </c>
      <c r="AA19" s="12" t="str">
        <f t="shared" si="1"/>
        <v>…</v>
      </c>
      <c r="AB19" s="12" t="str">
        <f t="shared" si="1"/>
        <v>…</v>
      </c>
      <c r="AC19" s="12" t="str">
        <f t="shared" si="1"/>
        <v>…</v>
      </c>
      <c r="AD19" s="12" t="str">
        <f t="shared" si="1"/>
        <v>…</v>
      </c>
      <c r="AE19" s="12" t="str">
        <f t="shared" si="2"/>
        <v>…</v>
      </c>
      <c r="AF19" s="12" t="str">
        <f t="shared" si="2"/>
        <v>…</v>
      </c>
      <c r="AG19" s="12" t="str">
        <f t="shared" si="2"/>
        <v>…</v>
      </c>
      <c r="AH19" s="12" t="str">
        <f t="shared" si="2"/>
        <v>…</v>
      </c>
      <c r="AI19" s="12" t="str">
        <f t="shared" si="2"/>
        <v>…</v>
      </c>
      <c r="AJ19" s="12" t="str">
        <f t="shared" si="2"/>
        <v>…</v>
      </c>
      <c r="AK19" s="12" t="str">
        <f t="shared" si="2"/>
        <v>…</v>
      </c>
      <c r="AL19" s="12" t="str">
        <f t="shared" si="2"/>
        <v>…</v>
      </c>
      <c r="AM19" s="12" t="str">
        <f t="shared" si="2"/>
        <v>…</v>
      </c>
      <c r="AN19" s="12" t="str">
        <f t="shared" si="2"/>
        <v>…</v>
      </c>
      <c r="AO19" s="12" t="str">
        <f t="shared" si="2"/>
        <v>…</v>
      </c>
      <c r="AP19" s="12" t="str">
        <f t="shared" si="2"/>
        <v>…</v>
      </c>
      <c r="AQ19" s="31" t="str">
        <f t="shared" si="3"/>
        <v>…</v>
      </c>
      <c r="AR19" s="12" t="str">
        <f t="shared" si="4"/>
        <v>…</v>
      </c>
      <c r="AS19" s="12" t="str">
        <f t="shared" si="4"/>
        <v>…</v>
      </c>
      <c r="AT19" s="12" t="str">
        <f t="shared" si="4"/>
        <v>…</v>
      </c>
      <c r="AU19" s="12" t="str">
        <f t="shared" si="4"/>
        <v>…</v>
      </c>
      <c r="AV19" s="12" t="str">
        <f t="shared" si="4"/>
        <v>…</v>
      </c>
      <c r="AW19" s="25" t="str">
        <f t="shared" si="4"/>
        <v>…</v>
      </c>
      <c r="AZ19" s="110"/>
    </row>
    <row r="20" spans="1:52" s="26" customFormat="1" ht="12.95" customHeight="1" x14ac:dyDescent="0.2">
      <c r="A20" s="84"/>
      <c r="B20" s="16"/>
      <c r="C20" s="120"/>
      <c r="D20" s="115"/>
      <c r="E20" s="116"/>
      <c r="F20" s="121"/>
      <c r="G20" s="25">
        <f t="shared" si="5"/>
        <v>49292.700000000004</v>
      </c>
      <c r="H20" s="31" t="str">
        <f t="shared" si="8"/>
        <v>0</v>
      </c>
      <c r="I20" s="12" t="str">
        <f t="shared" si="9"/>
        <v>0</v>
      </c>
      <c r="J20" s="25">
        <f t="shared" si="0"/>
        <v>5200</v>
      </c>
      <c r="K20" s="132"/>
      <c r="L20" s="25" t="str">
        <f t="shared" si="6"/>
        <v>…</v>
      </c>
      <c r="M20" s="12" t="str">
        <f t="shared" si="7"/>
        <v>…</v>
      </c>
      <c r="N20" s="130"/>
      <c r="O20" s="27" t="str">
        <f t="shared" si="1"/>
        <v>…</v>
      </c>
      <c r="P20" s="12" t="str">
        <f t="shared" si="1"/>
        <v>…</v>
      </c>
      <c r="Q20" s="12" t="str">
        <f t="shared" si="1"/>
        <v>…</v>
      </c>
      <c r="R20" s="12" t="str">
        <f t="shared" si="1"/>
        <v>…</v>
      </c>
      <c r="S20" s="12" t="str">
        <f t="shared" si="1"/>
        <v>…</v>
      </c>
      <c r="T20" s="12" t="str">
        <f t="shared" si="1"/>
        <v>…</v>
      </c>
      <c r="U20" s="12" t="str">
        <f t="shared" si="1"/>
        <v>…</v>
      </c>
      <c r="V20" s="12" t="str">
        <f t="shared" si="1"/>
        <v>…</v>
      </c>
      <c r="W20" s="12" t="str">
        <f t="shared" si="1"/>
        <v>…</v>
      </c>
      <c r="X20" s="12" t="str">
        <f t="shared" si="1"/>
        <v>…</v>
      </c>
      <c r="Y20" s="12" t="str">
        <f t="shared" si="1"/>
        <v>…</v>
      </c>
      <c r="Z20" s="12" t="str">
        <f t="shared" si="1"/>
        <v>…</v>
      </c>
      <c r="AA20" s="12" t="str">
        <f t="shared" si="1"/>
        <v>…</v>
      </c>
      <c r="AB20" s="12" t="str">
        <f t="shared" si="1"/>
        <v>…</v>
      </c>
      <c r="AC20" s="12" t="str">
        <f t="shared" si="1"/>
        <v>…</v>
      </c>
      <c r="AD20" s="12" t="str">
        <f t="shared" si="1"/>
        <v>…</v>
      </c>
      <c r="AE20" s="12" t="str">
        <f t="shared" si="2"/>
        <v>…</v>
      </c>
      <c r="AF20" s="12" t="str">
        <f t="shared" si="2"/>
        <v>…</v>
      </c>
      <c r="AG20" s="12" t="str">
        <f t="shared" si="2"/>
        <v>…</v>
      </c>
      <c r="AH20" s="12" t="str">
        <f t="shared" si="2"/>
        <v>…</v>
      </c>
      <c r="AI20" s="12" t="str">
        <f t="shared" si="2"/>
        <v>…</v>
      </c>
      <c r="AJ20" s="12" t="str">
        <f t="shared" si="2"/>
        <v>…</v>
      </c>
      <c r="AK20" s="12" t="str">
        <f t="shared" si="2"/>
        <v>…</v>
      </c>
      <c r="AL20" s="12" t="str">
        <f t="shared" si="2"/>
        <v>…</v>
      </c>
      <c r="AM20" s="12" t="str">
        <f t="shared" si="2"/>
        <v>…</v>
      </c>
      <c r="AN20" s="12" t="str">
        <f t="shared" si="2"/>
        <v>…</v>
      </c>
      <c r="AO20" s="12" t="str">
        <f t="shared" si="2"/>
        <v>…</v>
      </c>
      <c r="AP20" s="12" t="str">
        <f t="shared" si="2"/>
        <v>…</v>
      </c>
      <c r="AQ20" s="31" t="str">
        <f t="shared" si="3"/>
        <v>…</v>
      </c>
      <c r="AR20" s="12" t="str">
        <f t="shared" si="4"/>
        <v>…</v>
      </c>
      <c r="AS20" s="12" t="str">
        <f t="shared" si="4"/>
        <v>…</v>
      </c>
      <c r="AT20" s="12" t="str">
        <f t="shared" si="4"/>
        <v>…</v>
      </c>
      <c r="AU20" s="12" t="str">
        <f t="shared" si="4"/>
        <v>…</v>
      </c>
      <c r="AV20" s="12" t="str">
        <f t="shared" si="4"/>
        <v>…</v>
      </c>
      <c r="AW20" s="25" t="str">
        <f t="shared" si="4"/>
        <v>…</v>
      </c>
      <c r="AZ20" s="110"/>
    </row>
    <row r="21" spans="1:52" s="26" customFormat="1" ht="12.95" customHeight="1" x14ac:dyDescent="0.2">
      <c r="A21" s="84"/>
      <c r="B21" s="16"/>
      <c r="C21" s="120"/>
      <c r="D21" s="115"/>
      <c r="E21" s="116"/>
      <c r="F21" s="121"/>
      <c r="G21" s="25">
        <f t="shared" si="5"/>
        <v>49292.700000000004</v>
      </c>
      <c r="H21" s="31" t="str">
        <f t="shared" si="8"/>
        <v>0</v>
      </c>
      <c r="I21" s="12" t="str">
        <f t="shared" si="9"/>
        <v>0</v>
      </c>
      <c r="J21" s="25">
        <f t="shared" si="0"/>
        <v>5200</v>
      </c>
      <c r="K21" s="132"/>
      <c r="L21" s="25" t="str">
        <f t="shared" si="6"/>
        <v>…</v>
      </c>
      <c r="M21" s="12" t="str">
        <f t="shared" si="7"/>
        <v>…</v>
      </c>
      <c r="N21" s="130"/>
      <c r="O21" s="27" t="str">
        <f t="shared" si="1"/>
        <v>…</v>
      </c>
      <c r="P21" s="12" t="str">
        <f t="shared" si="1"/>
        <v>…</v>
      </c>
      <c r="Q21" s="12" t="str">
        <f t="shared" si="1"/>
        <v>…</v>
      </c>
      <c r="R21" s="12" t="str">
        <f t="shared" si="1"/>
        <v>…</v>
      </c>
      <c r="S21" s="12" t="str">
        <f t="shared" si="1"/>
        <v>…</v>
      </c>
      <c r="T21" s="12" t="str">
        <f t="shared" si="1"/>
        <v>…</v>
      </c>
      <c r="U21" s="12" t="str">
        <f t="shared" si="1"/>
        <v>…</v>
      </c>
      <c r="V21" s="12" t="str">
        <f t="shared" si="1"/>
        <v>…</v>
      </c>
      <c r="W21" s="12" t="str">
        <f t="shared" si="1"/>
        <v>…</v>
      </c>
      <c r="X21" s="12" t="str">
        <f t="shared" si="1"/>
        <v>…</v>
      </c>
      <c r="Y21" s="12" t="str">
        <f t="shared" si="1"/>
        <v>…</v>
      </c>
      <c r="Z21" s="12" t="str">
        <f t="shared" si="1"/>
        <v>…</v>
      </c>
      <c r="AA21" s="12" t="str">
        <f t="shared" si="1"/>
        <v>…</v>
      </c>
      <c r="AB21" s="12" t="str">
        <f t="shared" si="1"/>
        <v>…</v>
      </c>
      <c r="AC21" s="12" t="str">
        <f t="shared" si="1"/>
        <v>…</v>
      </c>
      <c r="AD21" s="12" t="str">
        <f t="shared" si="1"/>
        <v>…</v>
      </c>
      <c r="AE21" s="12" t="str">
        <f t="shared" si="2"/>
        <v>…</v>
      </c>
      <c r="AF21" s="12" t="str">
        <f t="shared" si="2"/>
        <v>…</v>
      </c>
      <c r="AG21" s="12" t="str">
        <f t="shared" si="2"/>
        <v>…</v>
      </c>
      <c r="AH21" s="12" t="str">
        <f t="shared" si="2"/>
        <v>…</v>
      </c>
      <c r="AI21" s="12" t="str">
        <f t="shared" si="2"/>
        <v>…</v>
      </c>
      <c r="AJ21" s="12" t="str">
        <f t="shared" si="2"/>
        <v>…</v>
      </c>
      <c r="AK21" s="12" t="str">
        <f t="shared" si="2"/>
        <v>…</v>
      </c>
      <c r="AL21" s="12" t="str">
        <f t="shared" si="2"/>
        <v>…</v>
      </c>
      <c r="AM21" s="12" t="str">
        <f t="shared" si="2"/>
        <v>…</v>
      </c>
      <c r="AN21" s="12" t="str">
        <f t="shared" si="2"/>
        <v>…</v>
      </c>
      <c r="AO21" s="12" t="str">
        <f t="shared" si="2"/>
        <v>…</v>
      </c>
      <c r="AP21" s="12" t="str">
        <f t="shared" si="2"/>
        <v>…</v>
      </c>
      <c r="AQ21" s="31" t="str">
        <f t="shared" si="3"/>
        <v>…</v>
      </c>
      <c r="AR21" s="12" t="str">
        <f t="shared" si="4"/>
        <v>…</v>
      </c>
      <c r="AS21" s="12" t="str">
        <f t="shared" si="4"/>
        <v>…</v>
      </c>
      <c r="AT21" s="12" t="str">
        <f t="shared" si="4"/>
        <v>…</v>
      </c>
      <c r="AU21" s="12" t="str">
        <f t="shared" si="4"/>
        <v>…</v>
      </c>
      <c r="AV21" s="12" t="str">
        <f t="shared" si="4"/>
        <v>…</v>
      </c>
      <c r="AW21" s="25" t="str">
        <f t="shared" si="4"/>
        <v>…</v>
      </c>
      <c r="AZ21" s="110"/>
    </row>
    <row r="22" spans="1:52" s="26" customFormat="1" ht="12.95" customHeight="1" x14ac:dyDescent="0.2">
      <c r="A22" s="84"/>
      <c r="B22" s="32"/>
      <c r="C22" s="120"/>
      <c r="D22" s="115"/>
      <c r="E22" s="116"/>
      <c r="F22" s="121"/>
      <c r="G22" s="25">
        <f t="shared" si="5"/>
        <v>49292.700000000004</v>
      </c>
      <c r="H22" s="31" t="str">
        <f t="shared" si="8"/>
        <v>0</v>
      </c>
      <c r="I22" s="12" t="str">
        <f t="shared" si="9"/>
        <v>0</v>
      </c>
      <c r="J22" s="25">
        <f t="shared" si="0"/>
        <v>5200</v>
      </c>
      <c r="K22" s="132"/>
      <c r="L22" s="25" t="str">
        <f t="shared" si="6"/>
        <v>…</v>
      </c>
      <c r="M22" s="12" t="str">
        <f t="shared" si="7"/>
        <v>…</v>
      </c>
      <c r="N22" s="130"/>
      <c r="O22" s="27" t="str">
        <f t="shared" si="1"/>
        <v>…</v>
      </c>
      <c r="P22" s="12" t="str">
        <f t="shared" si="1"/>
        <v>…</v>
      </c>
      <c r="Q22" s="12" t="str">
        <f t="shared" si="1"/>
        <v>…</v>
      </c>
      <c r="R22" s="12" t="str">
        <f t="shared" si="1"/>
        <v>…</v>
      </c>
      <c r="S22" s="12" t="str">
        <f t="shared" si="1"/>
        <v>…</v>
      </c>
      <c r="T22" s="12" t="str">
        <f t="shared" si="1"/>
        <v>…</v>
      </c>
      <c r="U22" s="12" t="str">
        <f t="shared" si="1"/>
        <v>…</v>
      </c>
      <c r="V22" s="12" t="str">
        <f t="shared" si="1"/>
        <v>…</v>
      </c>
      <c r="W22" s="12" t="str">
        <f t="shared" si="1"/>
        <v>…</v>
      </c>
      <c r="X22" s="12" t="str">
        <f t="shared" si="1"/>
        <v>…</v>
      </c>
      <c r="Y22" s="12" t="str">
        <f t="shared" si="1"/>
        <v>…</v>
      </c>
      <c r="Z22" s="12" t="str">
        <f t="shared" si="1"/>
        <v>…</v>
      </c>
      <c r="AA22" s="12" t="str">
        <f t="shared" si="1"/>
        <v>…</v>
      </c>
      <c r="AB22" s="12" t="str">
        <f t="shared" si="1"/>
        <v>…</v>
      </c>
      <c r="AC22" s="12" t="str">
        <f t="shared" si="1"/>
        <v>…</v>
      </c>
      <c r="AD22" s="12" t="str">
        <f t="shared" ref="Y22:AN37" si="10">IF($D22=AD$5,IF(AND($F22&lt;&gt;"",$N22&lt;&gt;""),"FAUX",IF($F22&lt;&gt;"",$F22,IF($N22&lt;&gt;"",$N22,"..."))),"…")</f>
        <v>…</v>
      </c>
      <c r="AE22" s="12" t="str">
        <f t="shared" si="10"/>
        <v>…</v>
      </c>
      <c r="AF22" s="12" t="str">
        <f t="shared" si="10"/>
        <v>…</v>
      </c>
      <c r="AG22" s="12" t="str">
        <f t="shared" si="10"/>
        <v>…</v>
      </c>
      <c r="AH22" s="12" t="str">
        <f t="shared" si="10"/>
        <v>…</v>
      </c>
      <c r="AI22" s="12" t="str">
        <f t="shared" si="2"/>
        <v>…</v>
      </c>
      <c r="AJ22" s="12" t="str">
        <f t="shared" si="2"/>
        <v>…</v>
      </c>
      <c r="AK22" s="12" t="str">
        <f t="shared" si="2"/>
        <v>…</v>
      </c>
      <c r="AL22" s="12" t="str">
        <f t="shared" si="2"/>
        <v>…</v>
      </c>
      <c r="AM22" s="12" t="str">
        <f t="shared" si="2"/>
        <v>…</v>
      </c>
      <c r="AN22" s="12" t="str">
        <f t="shared" si="2"/>
        <v>…</v>
      </c>
      <c r="AO22" s="12" t="str">
        <f t="shared" si="2"/>
        <v>…</v>
      </c>
      <c r="AP22" s="12" t="str">
        <f t="shared" si="2"/>
        <v>…</v>
      </c>
      <c r="AQ22" s="31" t="str">
        <f t="shared" si="3"/>
        <v>…</v>
      </c>
      <c r="AR22" s="12" t="str">
        <f t="shared" si="4"/>
        <v>…</v>
      </c>
      <c r="AS22" s="12" t="str">
        <f t="shared" si="4"/>
        <v>…</v>
      </c>
      <c r="AT22" s="12" t="str">
        <f t="shared" si="4"/>
        <v>…</v>
      </c>
      <c r="AU22" s="12" t="str">
        <f t="shared" si="4"/>
        <v>…</v>
      </c>
      <c r="AV22" s="12" t="str">
        <f t="shared" si="4"/>
        <v>…</v>
      </c>
      <c r="AW22" s="25" t="str">
        <f t="shared" si="4"/>
        <v>…</v>
      </c>
      <c r="AZ22" s="110"/>
    </row>
    <row r="23" spans="1:52" s="26" customFormat="1" ht="12.95" customHeight="1" x14ac:dyDescent="0.2">
      <c r="A23" s="84"/>
      <c r="B23" s="32"/>
      <c r="C23" s="120"/>
      <c r="D23" s="115"/>
      <c r="E23" s="116"/>
      <c r="F23" s="121"/>
      <c r="G23" s="25">
        <f t="shared" si="5"/>
        <v>49292.700000000004</v>
      </c>
      <c r="H23" s="31" t="str">
        <f t="shared" si="8"/>
        <v>0</v>
      </c>
      <c r="I23" s="12" t="str">
        <f t="shared" si="9"/>
        <v>0</v>
      </c>
      <c r="J23" s="25">
        <f t="shared" si="0"/>
        <v>5200</v>
      </c>
      <c r="K23" s="132"/>
      <c r="L23" s="25" t="str">
        <f t="shared" si="6"/>
        <v>…</v>
      </c>
      <c r="M23" s="12" t="str">
        <f t="shared" si="7"/>
        <v>…</v>
      </c>
      <c r="N23" s="130"/>
      <c r="O23" s="27" t="str">
        <f t="shared" ref="O23:AD38" si="11">IF($D23=O$5,IF(AND($F23&lt;&gt;"",$N23&lt;&gt;""),"FAUX",IF($F23&lt;&gt;"",$F23,IF($N23&lt;&gt;"",$N23,"..."))),"…")</f>
        <v>…</v>
      </c>
      <c r="P23" s="12" t="str">
        <f t="shared" si="11"/>
        <v>…</v>
      </c>
      <c r="Q23" s="12" t="str">
        <f t="shared" si="11"/>
        <v>…</v>
      </c>
      <c r="R23" s="12" t="str">
        <f t="shared" si="11"/>
        <v>…</v>
      </c>
      <c r="S23" s="12" t="str">
        <f t="shared" si="11"/>
        <v>…</v>
      </c>
      <c r="T23" s="12" t="str">
        <f t="shared" si="11"/>
        <v>…</v>
      </c>
      <c r="U23" s="12" t="str">
        <f t="shared" si="11"/>
        <v>…</v>
      </c>
      <c r="V23" s="12" t="str">
        <f t="shared" si="11"/>
        <v>…</v>
      </c>
      <c r="W23" s="12" t="str">
        <f t="shared" si="11"/>
        <v>…</v>
      </c>
      <c r="X23" s="12" t="str">
        <f t="shared" si="11"/>
        <v>…</v>
      </c>
      <c r="Y23" s="12" t="str">
        <f t="shared" si="10"/>
        <v>…</v>
      </c>
      <c r="Z23" s="12" t="str">
        <f t="shared" si="10"/>
        <v>…</v>
      </c>
      <c r="AA23" s="12" t="str">
        <f t="shared" si="10"/>
        <v>…</v>
      </c>
      <c r="AB23" s="12" t="str">
        <f t="shared" si="10"/>
        <v>…</v>
      </c>
      <c r="AC23" s="12" t="str">
        <f t="shared" si="10"/>
        <v>…</v>
      </c>
      <c r="AD23" s="12" t="str">
        <f t="shared" si="10"/>
        <v>…</v>
      </c>
      <c r="AE23" s="12" t="str">
        <f t="shared" si="10"/>
        <v>…</v>
      </c>
      <c r="AF23" s="12" t="str">
        <f t="shared" si="10"/>
        <v>…</v>
      </c>
      <c r="AG23" s="12" t="str">
        <f t="shared" si="10"/>
        <v>…</v>
      </c>
      <c r="AH23" s="12" t="str">
        <f t="shared" si="10"/>
        <v>…</v>
      </c>
      <c r="AI23" s="12" t="str">
        <f t="shared" si="10"/>
        <v>…</v>
      </c>
      <c r="AJ23" s="12" t="str">
        <f t="shared" si="10"/>
        <v>…</v>
      </c>
      <c r="AK23" s="12" t="str">
        <f t="shared" si="10"/>
        <v>…</v>
      </c>
      <c r="AL23" s="12" t="str">
        <f t="shared" si="10"/>
        <v>…</v>
      </c>
      <c r="AM23" s="12" t="str">
        <f t="shared" si="10"/>
        <v>…</v>
      </c>
      <c r="AN23" s="12" t="str">
        <f t="shared" si="10"/>
        <v>…</v>
      </c>
      <c r="AO23" s="12" t="str">
        <f t="shared" ref="AI23:AP38" si="12">IF($D23=AO$5,IF(AND($F23&lt;&gt;"",$N23&lt;&gt;""),"FAUX",IF($F23&lt;&gt;"",$F23,IF($N23&lt;&gt;"",$N23,"..."))),"…")</f>
        <v>…</v>
      </c>
      <c r="AP23" s="12" t="str">
        <f t="shared" si="12"/>
        <v>…</v>
      </c>
      <c r="AQ23" s="31" t="str">
        <f t="shared" si="3"/>
        <v>…</v>
      </c>
      <c r="AR23" s="12" t="str">
        <f t="shared" ref="AR23:AW38" si="13">IF($D23=AR$5,IF($E23&lt;&gt;"",$E23,IF($K23&lt;&gt;"",$K23,"...")),"…")</f>
        <v>…</v>
      </c>
      <c r="AS23" s="12" t="str">
        <f t="shared" si="13"/>
        <v>…</v>
      </c>
      <c r="AT23" s="12" t="str">
        <f t="shared" si="13"/>
        <v>…</v>
      </c>
      <c r="AU23" s="12" t="str">
        <f t="shared" si="13"/>
        <v>…</v>
      </c>
      <c r="AV23" s="12" t="str">
        <f t="shared" si="13"/>
        <v>…</v>
      </c>
      <c r="AW23" s="25" t="str">
        <f t="shared" si="13"/>
        <v>…</v>
      </c>
      <c r="AZ23" s="110"/>
    </row>
    <row r="24" spans="1:52" s="26" customFormat="1" ht="12.95" customHeight="1" x14ac:dyDescent="0.2">
      <c r="A24" s="84"/>
      <c r="B24" s="16"/>
      <c r="C24" s="120"/>
      <c r="D24" s="115"/>
      <c r="E24" s="116"/>
      <c r="F24" s="121"/>
      <c r="G24" s="25">
        <f t="shared" si="5"/>
        <v>49292.700000000004</v>
      </c>
      <c r="H24" s="31" t="str">
        <f t="shared" si="8"/>
        <v>0</v>
      </c>
      <c r="I24" s="12" t="str">
        <f t="shared" si="9"/>
        <v>0</v>
      </c>
      <c r="J24" s="25">
        <f t="shared" si="0"/>
        <v>5200</v>
      </c>
      <c r="K24" s="132"/>
      <c r="L24" s="25" t="str">
        <f t="shared" si="6"/>
        <v>…</v>
      </c>
      <c r="M24" s="12" t="str">
        <f t="shared" si="7"/>
        <v>…</v>
      </c>
      <c r="N24" s="130"/>
      <c r="O24" s="27" t="str">
        <f t="shared" si="11"/>
        <v>…</v>
      </c>
      <c r="P24" s="12" t="str">
        <f t="shared" si="11"/>
        <v>…</v>
      </c>
      <c r="Q24" s="12" t="str">
        <f t="shared" si="11"/>
        <v>…</v>
      </c>
      <c r="R24" s="12" t="str">
        <f t="shared" si="11"/>
        <v>…</v>
      </c>
      <c r="S24" s="12" t="str">
        <f t="shared" si="11"/>
        <v>…</v>
      </c>
      <c r="T24" s="12" t="str">
        <f t="shared" si="11"/>
        <v>…</v>
      </c>
      <c r="U24" s="12" t="str">
        <f t="shared" si="11"/>
        <v>…</v>
      </c>
      <c r="V24" s="12" t="str">
        <f t="shared" si="11"/>
        <v>…</v>
      </c>
      <c r="W24" s="12" t="str">
        <f t="shared" si="11"/>
        <v>…</v>
      </c>
      <c r="X24" s="12" t="str">
        <f t="shared" si="11"/>
        <v>…</v>
      </c>
      <c r="Y24" s="12" t="str">
        <f t="shared" si="10"/>
        <v>…</v>
      </c>
      <c r="Z24" s="12" t="str">
        <f t="shared" si="10"/>
        <v>…</v>
      </c>
      <c r="AA24" s="12" t="str">
        <f t="shared" si="10"/>
        <v>…</v>
      </c>
      <c r="AB24" s="12" t="str">
        <f t="shared" si="10"/>
        <v>…</v>
      </c>
      <c r="AC24" s="12" t="str">
        <f t="shared" si="10"/>
        <v>…</v>
      </c>
      <c r="AD24" s="12" t="str">
        <f t="shared" si="10"/>
        <v>…</v>
      </c>
      <c r="AE24" s="12" t="str">
        <f t="shared" si="10"/>
        <v>…</v>
      </c>
      <c r="AF24" s="12" t="str">
        <f t="shared" si="10"/>
        <v>…</v>
      </c>
      <c r="AG24" s="12" t="str">
        <f t="shared" si="10"/>
        <v>…</v>
      </c>
      <c r="AH24" s="12" t="str">
        <f t="shared" si="10"/>
        <v>…</v>
      </c>
      <c r="AI24" s="12" t="str">
        <f t="shared" si="12"/>
        <v>…</v>
      </c>
      <c r="AJ24" s="12" t="str">
        <f t="shared" si="12"/>
        <v>…</v>
      </c>
      <c r="AK24" s="12" t="str">
        <f t="shared" si="12"/>
        <v>…</v>
      </c>
      <c r="AL24" s="12" t="str">
        <f t="shared" si="12"/>
        <v>…</v>
      </c>
      <c r="AM24" s="12" t="str">
        <f t="shared" si="12"/>
        <v>…</v>
      </c>
      <c r="AN24" s="12" t="str">
        <f t="shared" si="12"/>
        <v>…</v>
      </c>
      <c r="AO24" s="12" t="str">
        <f t="shared" si="12"/>
        <v>…</v>
      </c>
      <c r="AP24" s="12" t="str">
        <f t="shared" si="12"/>
        <v>…</v>
      </c>
      <c r="AQ24" s="31" t="str">
        <f t="shared" si="3"/>
        <v>…</v>
      </c>
      <c r="AR24" s="12" t="str">
        <f t="shared" si="13"/>
        <v>…</v>
      </c>
      <c r="AS24" s="12" t="str">
        <f t="shared" si="13"/>
        <v>…</v>
      </c>
      <c r="AT24" s="12" t="str">
        <f t="shared" si="13"/>
        <v>…</v>
      </c>
      <c r="AU24" s="12" t="str">
        <f t="shared" si="13"/>
        <v>…</v>
      </c>
      <c r="AV24" s="12" t="str">
        <f t="shared" si="13"/>
        <v>…</v>
      </c>
      <c r="AW24" s="25" t="str">
        <f t="shared" si="13"/>
        <v>…</v>
      </c>
      <c r="AZ24" s="110"/>
    </row>
    <row r="25" spans="1:52" s="26" customFormat="1" ht="12.95" customHeight="1" x14ac:dyDescent="0.2">
      <c r="A25" s="84"/>
      <c r="B25" s="16"/>
      <c r="C25" s="120"/>
      <c r="D25" s="115"/>
      <c r="E25" s="116"/>
      <c r="F25" s="121"/>
      <c r="G25" s="25">
        <f t="shared" si="5"/>
        <v>49292.700000000004</v>
      </c>
      <c r="H25" s="31" t="str">
        <f t="shared" si="8"/>
        <v>0</v>
      </c>
      <c r="I25" s="12" t="str">
        <f t="shared" si="9"/>
        <v>0</v>
      </c>
      <c r="J25" s="25">
        <f t="shared" si="0"/>
        <v>5200</v>
      </c>
      <c r="K25" s="132"/>
      <c r="L25" s="25" t="str">
        <f t="shared" si="6"/>
        <v>…</v>
      </c>
      <c r="M25" s="12" t="str">
        <f t="shared" si="7"/>
        <v>…</v>
      </c>
      <c r="N25" s="130"/>
      <c r="O25" s="27" t="str">
        <f t="shared" si="11"/>
        <v>…</v>
      </c>
      <c r="P25" s="12" t="str">
        <f t="shared" si="11"/>
        <v>…</v>
      </c>
      <c r="Q25" s="12" t="str">
        <f t="shared" si="11"/>
        <v>…</v>
      </c>
      <c r="R25" s="12" t="str">
        <f t="shared" si="11"/>
        <v>…</v>
      </c>
      <c r="S25" s="12" t="str">
        <f t="shared" si="11"/>
        <v>…</v>
      </c>
      <c r="T25" s="12" t="str">
        <f t="shared" si="11"/>
        <v>…</v>
      </c>
      <c r="U25" s="12" t="str">
        <f t="shared" si="11"/>
        <v>…</v>
      </c>
      <c r="V25" s="12" t="str">
        <f t="shared" si="11"/>
        <v>…</v>
      </c>
      <c r="W25" s="12" t="str">
        <f t="shared" si="11"/>
        <v>…</v>
      </c>
      <c r="X25" s="12" t="str">
        <f t="shared" si="11"/>
        <v>…</v>
      </c>
      <c r="Y25" s="12" t="str">
        <f t="shared" si="10"/>
        <v>…</v>
      </c>
      <c r="Z25" s="12" t="str">
        <f t="shared" si="10"/>
        <v>…</v>
      </c>
      <c r="AA25" s="12" t="str">
        <f t="shared" si="10"/>
        <v>…</v>
      </c>
      <c r="AB25" s="12" t="str">
        <f t="shared" si="10"/>
        <v>…</v>
      </c>
      <c r="AC25" s="12" t="str">
        <f t="shared" si="10"/>
        <v>…</v>
      </c>
      <c r="AD25" s="12" t="str">
        <f t="shared" si="10"/>
        <v>…</v>
      </c>
      <c r="AE25" s="12" t="str">
        <f t="shared" si="10"/>
        <v>…</v>
      </c>
      <c r="AF25" s="12" t="str">
        <f t="shared" si="10"/>
        <v>…</v>
      </c>
      <c r="AG25" s="12" t="str">
        <f t="shared" si="10"/>
        <v>…</v>
      </c>
      <c r="AH25" s="12" t="str">
        <f t="shared" si="10"/>
        <v>…</v>
      </c>
      <c r="AI25" s="12" t="str">
        <f t="shared" si="12"/>
        <v>…</v>
      </c>
      <c r="AJ25" s="12" t="str">
        <f t="shared" si="12"/>
        <v>…</v>
      </c>
      <c r="AK25" s="12" t="str">
        <f t="shared" si="12"/>
        <v>…</v>
      </c>
      <c r="AL25" s="12" t="str">
        <f t="shared" si="12"/>
        <v>…</v>
      </c>
      <c r="AM25" s="12" t="str">
        <f t="shared" si="12"/>
        <v>…</v>
      </c>
      <c r="AN25" s="12" t="str">
        <f t="shared" si="12"/>
        <v>…</v>
      </c>
      <c r="AO25" s="12" t="str">
        <f t="shared" si="12"/>
        <v>…</v>
      </c>
      <c r="AP25" s="12" t="str">
        <f t="shared" si="12"/>
        <v>…</v>
      </c>
      <c r="AQ25" s="31" t="str">
        <f t="shared" si="3"/>
        <v>…</v>
      </c>
      <c r="AR25" s="12" t="str">
        <f t="shared" si="13"/>
        <v>…</v>
      </c>
      <c r="AS25" s="12" t="str">
        <f t="shared" si="13"/>
        <v>…</v>
      </c>
      <c r="AT25" s="12" t="str">
        <f t="shared" si="13"/>
        <v>…</v>
      </c>
      <c r="AU25" s="12" t="str">
        <f t="shared" si="13"/>
        <v>…</v>
      </c>
      <c r="AV25" s="12" t="str">
        <f t="shared" si="13"/>
        <v>…</v>
      </c>
      <c r="AW25" s="25" t="str">
        <f t="shared" si="13"/>
        <v>…</v>
      </c>
      <c r="AZ25" s="110"/>
    </row>
    <row r="26" spans="1:52" s="26" customFormat="1" ht="12.95" customHeight="1" x14ac:dyDescent="0.2">
      <c r="A26" s="84"/>
      <c r="B26" s="32"/>
      <c r="C26" s="126"/>
      <c r="D26" s="115"/>
      <c r="E26" s="116"/>
      <c r="F26" s="121"/>
      <c r="G26" s="25">
        <f t="shared" si="5"/>
        <v>49292.700000000004</v>
      </c>
      <c r="H26" s="31" t="str">
        <f t="shared" si="8"/>
        <v>0</v>
      </c>
      <c r="I26" s="12" t="str">
        <f t="shared" si="9"/>
        <v>0</v>
      </c>
      <c r="J26" s="25">
        <f t="shared" si="0"/>
        <v>5200</v>
      </c>
      <c r="K26" s="132"/>
      <c r="L26" s="25" t="str">
        <f t="shared" si="6"/>
        <v>…</v>
      </c>
      <c r="M26" s="12" t="str">
        <f t="shared" si="7"/>
        <v>…</v>
      </c>
      <c r="N26" s="130"/>
      <c r="O26" s="27" t="str">
        <f t="shared" si="11"/>
        <v>…</v>
      </c>
      <c r="P26" s="12" t="str">
        <f t="shared" si="11"/>
        <v>…</v>
      </c>
      <c r="Q26" s="12" t="str">
        <f t="shared" si="11"/>
        <v>…</v>
      </c>
      <c r="R26" s="12" t="str">
        <f t="shared" si="11"/>
        <v>…</v>
      </c>
      <c r="S26" s="12" t="str">
        <f t="shared" si="11"/>
        <v>…</v>
      </c>
      <c r="T26" s="12" t="str">
        <f t="shared" si="11"/>
        <v>…</v>
      </c>
      <c r="U26" s="12" t="str">
        <f t="shared" si="11"/>
        <v>…</v>
      </c>
      <c r="V26" s="12" t="str">
        <f t="shared" si="11"/>
        <v>…</v>
      </c>
      <c r="W26" s="12" t="str">
        <f t="shared" si="11"/>
        <v>…</v>
      </c>
      <c r="X26" s="12" t="str">
        <f t="shared" si="11"/>
        <v>…</v>
      </c>
      <c r="Y26" s="12" t="str">
        <f t="shared" si="10"/>
        <v>…</v>
      </c>
      <c r="Z26" s="12" t="str">
        <f t="shared" si="10"/>
        <v>…</v>
      </c>
      <c r="AA26" s="12" t="str">
        <f t="shared" si="10"/>
        <v>…</v>
      </c>
      <c r="AB26" s="12" t="str">
        <f t="shared" si="10"/>
        <v>…</v>
      </c>
      <c r="AC26" s="12" t="str">
        <f t="shared" si="10"/>
        <v>…</v>
      </c>
      <c r="AD26" s="12" t="str">
        <f t="shared" si="10"/>
        <v>…</v>
      </c>
      <c r="AE26" s="12" t="str">
        <f t="shared" si="10"/>
        <v>…</v>
      </c>
      <c r="AF26" s="12" t="str">
        <f t="shared" si="10"/>
        <v>…</v>
      </c>
      <c r="AG26" s="12" t="str">
        <f t="shared" si="10"/>
        <v>…</v>
      </c>
      <c r="AH26" s="12" t="str">
        <f t="shared" si="10"/>
        <v>…</v>
      </c>
      <c r="AI26" s="12" t="str">
        <f t="shared" si="12"/>
        <v>…</v>
      </c>
      <c r="AJ26" s="12" t="str">
        <f t="shared" si="12"/>
        <v>…</v>
      </c>
      <c r="AK26" s="12" t="str">
        <f t="shared" si="12"/>
        <v>…</v>
      </c>
      <c r="AL26" s="12" t="str">
        <f t="shared" si="12"/>
        <v>…</v>
      </c>
      <c r="AM26" s="12" t="str">
        <f t="shared" si="12"/>
        <v>…</v>
      </c>
      <c r="AN26" s="12" t="str">
        <f t="shared" si="12"/>
        <v>…</v>
      </c>
      <c r="AO26" s="12" t="str">
        <f t="shared" si="12"/>
        <v>…</v>
      </c>
      <c r="AP26" s="12" t="str">
        <f t="shared" si="12"/>
        <v>…</v>
      </c>
      <c r="AQ26" s="31" t="str">
        <f t="shared" si="3"/>
        <v>…</v>
      </c>
      <c r="AR26" s="12" t="str">
        <f t="shared" si="13"/>
        <v>…</v>
      </c>
      <c r="AS26" s="12" t="str">
        <f t="shared" si="13"/>
        <v>…</v>
      </c>
      <c r="AT26" s="12" t="str">
        <f t="shared" si="13"/>
        <v>…</v>
      </c>
      <c r="AU26" s="12" t="str">
        <f t="shared" si="13"/>
        <v>…</v>
      </c>
      <c r="AV26" s="12" t="str">
        <f t="shared" si="13"/>
        <v>…</v>
      </c>
      <c r="AW26" s="25" t="str">
        <f t="shared" si="13"/>
        <v>…</v>
      </c>
      <c r="AZ26" s="110"/>
    </row>
    <row r="27" spans="1:52" s="26" customFormat="1" ht="12.95" customHeight="1" x14ac:dyDescent="0.2">
      <c r="A27" s="84"/>
      <c r="B27" s="32"/>
      <c r="C27" s="126"/>
      <c r="D27" s="115"/>
      <c r="E27" s="116"/>
      <c r="F27" s="121"/>
      <c r="G27" s="25">
        <f t="shared" si="5"/>
        <v>49292.700000000004</v>
      </c>
      <c r="H27" s="31" t="str">
        <f t="shared" si="8"/>
        <v>0</v>
      </c>
      <c r="I27" s="12" t="str">
        <f t="shared" si="9"/>
        <v>0</v>
      </c>
      <c r="J27" s="25">
        <f t="shared" si="0"/>
        <v>5200</v>
      </c>
      <c r="K27" s="132"/>
      <c r="L27" s="25" t="str">
        <f t="shared" si="6"/>
        <v>…</v>
      </c>
      <c r="M27" s="12" t="str">
        <f t="shared" si="7"/>
        <v>…</v>
      </c>
      <c r="N27" s="130"/>
      <c r="O27" s="27" t="str">
        <f t="shared" si="11"/>
        <v>…</v>
      </c>
      <c r="P27" s="12" t="str">
        <f t="shared" si="11"/>
        <v>…</v>
      </c>
      <c r="Q27" s="12" t="str">
        <f t="shared" si="11"/>
        <v>…</v>
      </c>
      <c r="R27" s="12" t="str">
        <f t="shared" si="11"/>
        <v>…</v>
      </c>
      <c r="S27" s="12" t="str">
        <f t="shared" si="11"/>
        <v>…</v>
      </c>
      <c r="T27" s="12" t="str">
        <f t="shared" si="11"/>
        <v>…</v>
      </c>
      <c r="U27" s="12" t="str">
        <f t="shared" si="11"/>
        <v>…</v>
      </c>
      <c r="V27" s="12" t="str">
        <f t="shared" si="11"/>
        <v>…</v>
      </c>
      <c r="W27" s="12" t="str">
        <f t="shared" si="11"/>
        <v>…</v>
      </c>
      <c r="X27" s="12" t="str">
        <f t="shared" si="11"/>
        <v>…</v>
      </c>
      <c r="Y27" s="12" t="str">
        <f t="shared" si="10"/>
        <v>…</v>
      </c>
      <c r="Z27" s="12" t="str">
        <f t="shared" si="10"/>
        <v>…</v>
      </c>
      <c r="AA27" s="12" t="str">
        <f t="shared" si="10"/>
        <v>…</v>
      </c>
      <c r="AB27" s="12" t="str">
        <f t="shared" si="10"/>
        <v>…</v>
      </c>
      <c r="AC27" s="12" t="str">
        <f t="shared" si="10"/>
        <v>…</v>
      </c>
      <c r="AD27" s="12" t="str">
        <f t="shared" si="10"/>
        <v>…</v>
      </c>
      <c r="AE27" s="12" t="str">
        <f t="shared" si="10"/>
        <v>…</v>
      </c>
      <c r="AF27" s="12" t="str">
        <f t="shared" si="10"/>
        <v>…</v>
      </c>
      <c r="AG27" s="12" t="str">
        <f t="shared" si="10"/>
        <v>…</v>
      </c>
      <c r="AH27" s="12" t="str">
        <f t="shared" si="10"/>
        <v>…</v>
      </c>
      <c r="AI27" s="12" t="str">
        <f t="shared" si="12"/>
        <v>…</v>
      </c>
      <c r="AJ27" s="12" t="str">
        <f t="shared" si="12"/>
        <v>…</v>
      </c>
      <c r="AK27" s="12" t="str">
        <f t="shared" si="12"/>
        <v>…</v>
      </c>
      <c r="AL27" s="12" t="str">
        <f t="shared" si="12"/>
        <v>…</v>
      </c>
      <c r="AM27" s="12" t="str">
        <f t="shared" si="12"/>
        <v>…</v>
      </c>
      <c r="AN27" s="12" t="str">
        <f t="shared" si="12"/>
        <v>…</v>
      </c>
      <c r="AO27" s="12" t="str">
        <f t="shared" si="12"/>
        <v>…</v>
      </c>
      <c r="AP27" s="12" t="str">
        <f t="shared" si="12"/>
        <v>…</v>
      </c>
      <c r="AQ27" s="31" t="str">
        <f t="shared" si="3"/>
        <v>…</v>
      </c>
      <c r="AR27" s="12" t="str">
        <f t="shared" si="13"/>
        <v>…</v>
      </c>
      <c r="AS27" s="12" t="str">
        <f t="shared" si="13"/>
        <v>…</v>
      </c>
      <c r="AT27" s="12" t="str">
        <f t="shared" si="13"/>
        <v>…</v>
      </c>
      <c r="AU27" s="12" t="str">
        <f t="shared" si="13"/>
        <v>…</v>
      </c>
      <c r="AV27" s="12" t="str">
        <f t="shared" si="13"/>
        <v>…</v>
      </c>
      <c r="AW27" s="25" t="str">
        <f t="shared" si="13"/>
        <v>…</v>
      </c>
      <c r="AZ27" s="110"/>
    </row>
    <row r="28" spans="1:52" s="26" customFormat="1" ht="12.95" customHeight="1" x14ac:dyDescent="0.2">
      <c r="A28" s="84"/>
      <c r="B28" s="16"/>
      <c r="C28" s="126"/>
      <c r="D28" s="115"/>
      <c r="E28" s="116"/>
      <c r="F28" s="121"/>
      <c r="G28" s="25">
        <f t="shared" si="5"/>
        <v>49292.700000000004</v>
      </c>
      <c r="H28" s="31" t="str">
        <f t="shared" si="8"/>
        <v>0</v>
      </c>
      <c r="I28" s="12" t="str">
        <f t="shared" si="9"/>
        <v>0</v>
      </c>
      <c r="J28" s="25">
        <f t="shared" si="0"/>
        <v>5200</v>
      </c>
      <c r="K28" s="132"/>
      <c r="L28" s="25" t="str">
        <f t="shared" si="6"/>
        <v>…</v>
      </c>
      <c r="M28" s="12" t="str">
        <f t="shared" si="7"/>
        <v>…</v>
      </c>
      <c r="N28" s="130"/>
      <c r="O28" s="27" t="str">
        <f t="shared" si="11"/>
        <v>…</v>
      </c>
      <c r="P28" s="12" t="str">
        <f t="shared" si="11"/>
        <v>…</v>
      </c>
      <c r="Q28" s="12" t="str">
        <f t="shared" si="11"/>
        <v>…</v>
      </c>
      <c r="R28" s="12" t="str">
        <f t="shared" si="11"/>
        <v>…</v>
      </c>
      <c r="S28" s="12" t="str">
        <f t="shared" si="11"/>
        <v>…</v>
      </c>
      <c r="T28" s="12" t="str">
        <f t="shared" si="11"/>
        <v>…</v>
      </c>
      <c r="U28" s="12" t="str">
        <f t="shared" si="11"/>
        <v>…</v>
      </c>
      <c r="V28" s="12" t="str">
        <f t="shared" si="11"/>
        <v>…</v>
      </c>
      <c r="W28" s="12" t="str">
        <f t="shared" si="11"/>
        <v>…</v>
      </c>
      <c r="X28" s="12" t="str">
        <f t="shared" si="11"/>
        <v>…</v>
      </c>
      <c r="Y28" s="12" t="str">
        <f t="shared" si="10"/>
        <v>…</v>
      </c>
      <c r="Z28" s="12" t="str">
        <f t="shared" si="10"/>
        <v>…</v>
      </c>
      <c r="AA28" s="12" t="str">
        <f t="shared" si="10"/>
        <v>…</v>
      </c>
      <c r="AB28" s="12" t="str">
        <f t="shared" si="10"/>
        <v>…</v>
      </c>
      <c r="AC28" s="12" t="str">
        <f t="shared" si="10"/>
        <v>…</v>
      </c>
      <c r="AD28" s="12" t="str">
        <f t="shared" si="10"/>
        <v>…</v>
      </c>
      <c r="AE28" s="12" t="str">
        <f t="shared" si="10"/>
        <v>…</v>
      </c>
      <c r="AF28" s="12" t="str">
        <f t="shared" si="10"/>
        <v>…</v>
      </c>
      <c r="AG28" s="12" t="str">
        <f t="shared" si="10"/>
        <v>…</v>
      </c>
      <c r="AH28" s="12" t="str">
        <f t="shared" si="10"/>
        <v>…</v>
      </c>
      <c r="AI28" s="12" t="str">
        <f t="shared" si="12"/>
        <v>…</v>
      </c>
      <c r="AJ28" s="12" t="str">
        <f t="shared" si="12"/>
        <v>…</v>
      </c>
      <c r="AK28" s="12" t="str">
        <f t="shared" si="12"/>
        <v>…</v>
      </c>
      <c r="AL28" s="12" t="str">
        <f t="shared" si="12"/>
        <v>…</v>
      </c>
      <c r="AM28" s="12" t="str">
        <f t="shared" si="12"/>
        <v>…</v>
      </c>
      <c r="AN28" s="12" t="str">
        <f t="shared" si="12"/>
        <v>…</v>
      </c>
      <c r="AO28" s="12" t="str">
        <f t="shared" si="12"/>
        <v>…</v>
      </c>
      <c r="AP28" s="12" t="str">
        <f t="shared" si="12"/>
        <v>…</v>
      </c>
      <c r="AQ28" s="31" t="str">
        <f t="shared" si="3"/>
        <v>…</v>
      </c>
      <c r="AR28" s="12" t="str">
        <f t="shared" si="13"/>
        <v>…</v>
      </c>
      <c r="AS28" s="12" t="str">
        <f t="shared" si="13"/>
        <v>…</v>
      </c>
      <c r="AT28" s="12" t="str">
        <f t="shared" si="13"/>
        <v>…</v>
      </c>
      <c r="AU28" s="12" t="str">
        <f t="shared" si="13"/>
        <v>…</v>
      </c>
      <c r="AV28" s="12" t="str">
        <f t="shared" si="13"/>
        <v>…</v>
      </c>
      <c r="AW28" s="25" t="str">
        <f t="shared" si="13"/>
        <v>…</v>
      </c>
      <c r="AZ28" s="110"/>
    </row>
    <row r="29" spans="1:52" s="26" customFormat="1" ht="12.95" customHeight="1" x14ac:dyDescent="0.2">
      <c r="A29" s="84"/>
      <c r="B29" s="32"/>
      <c r="C29" s="120"/>
      <c r="D29" s="115"/>
      <c r="E29" s="116"/>
      <c r="F29" s="121"/>
      <c r="G29" s="25">
        <f t="shared" si="5"/>
        <v>49292.700000000004</v>
      </c>
      <c r="H29" s="31" t="str">
        <f t="shared" si="8"/>
        <v>0</v>
      </c>
      <c r="I29" s="12" t="str">
        <f t="shared" si="9"/>
        <v>0</v>
      </c>
      <c r="J29" s="25">
        <f t="shared" si="0"/>
        <v>5200</v>
      </c>
      <c r="K29" s="132"/>
      <c r="L29" s="25" t="str">
        <f t="shared" si="6"/>
        <v>…</v>
      </c>
      <c r="M29" s="12" t="str">
        <f t="shared" si="7"/>
        <v>…</v>
      </c>
      <c r="N29" s="130"/>
      <c r="O29" s="27" t="str">
        <f t="shared" si="11"/>
        <v>…</v>
      </c>
      <c r="P29" s="12" t="str">
        <f t="shared" si="11"/>
        <v>…</v>
      </c>
      <c r="Q29" s="12" t="str">
        <f t="shared" si="11"/>
        <v>…</v>
      </c>
      <c r="R29" s="12" t="str">
        <f t="shared" si="11"/>
        <v>…</v>
      </c>
      <c r="S29" s="12" t="str">
        <f t="shared" si="11"/>
        <v>…</v>
      </c>
      <c r="T29" s="12" t="str">
        <f t="shared" si="11"/>
        <v>…</v>
      </c>
      <c r="U29" s="12" t="str">
        <f t="shared" si="11"/>
        <v>…</v>
      </c>
      <c r="V29" s="12" t="str">
        <f t="shared" si="11"/>
        <v>…</v>
      </c>
      <c r="W29" s="12" t="str">
        <f t="shared" si="11"/>
        <v>…</v>
      </c>
      <c r="X29" s="12" t="str">
        <f t="shared" si="11"/>
        <v>…</v>
      </c>
      <c r="Y29" s="12" t="str">
        <f t="shared" si="10"/>
        <v>…</v>
      </c>
      <c r="Z29" s="12" t="str">
        <f t="shared" si="10"/>
        <v>…</v>
      </c>
      <c r="AA29" s="12" t="str">
        <f t="shared" si="10"/>
        <v>…</v>
      </c>
      <c r="AB29" s="12" t="str">
        <f t="shared" si="10"/>
        <v>…</v>
      </c>
      <c r="AC29" s="12" t="str">
        <f t="shared" si="10"/>
        <v>…</v>
      </c>
      <c r="AD29" s="12" t="str">
        <f t="shared" si="10"/>
        <v>…</v>
      </c>
      <c r="AE29" s="12" t="str">
        <f t="shared" si="10"/>
        <v>…</v>
      </c>
      <c r="AF29" s="12" t="str">
        <f t="shared" si="10"/>
        <v>…</v>
      </c>
      <c r="AG29" s="12" t="str">
        <f t="shared" si="10"/>
        <v>…</v>
      </c>
      <c r="AH29" s="12" t="str">
        <f t="shared" si="10"/>
        <v>…</v>
      </c>
      <c r="AI29" s="12" t="str">
        <f t="shared" si="12"/>
        <v>…</v>
      </c>
      <c r="AJ29" s="12" t="str">
        <f t="shared" si="12"/>
        <v>…</v>
      </c>
      <c r="AK29" s="12" t="str">
        <f t="shared" si="12"/>
        <v>…</v>
      </c>
      <c r="AL29" s="12" t="str">
        <f t="shared" si="12"/>
        <v>…</v>
      </c>
      <c r="AM29" s="12" t="str">
        <f t="shared" si="12"/>
        <v>…</v>
      </c>
      <c r="AN29" s="12" t="str">
        <f t="shared" si="12"/>
        <v>…</v>
      </c>
      <c r="AO29" s="12" t="str">
        <f t="shared" si="12"/>
        <v>…</v>
      </c>
      <c r="AP29" s="12" t="str">
        <f t="shared" si="12"/>
        <v>…</v>
      </c>
      <c r="AQ29" s="31" t="str">
        <f t="shared" si="3"/>
        <v>…</v>
      </c>
      <c r="AR29" s="12" t="str">
        <f t="shared" si="13"/>
        <v>…</v>
      </c>
      <c r="AS29" s="12" t="str">
        <f t="shared" si="13"/>
        <v>…</v>
      </c>
      <c r="AT29" s="12" t="str">
        <f t="shared" si="13"/>
        <v>…</v>
      </c>
      <c r="AU29" s="12" t="str">
        <f t="shared" si="13"/>
        <v>…</v>
      </c>
      <c r="AV29" s="12" t="str">
        <f t="shared" si="13"/>
        <v>…</v>
      </c>
      <c r="AW29" s="25" t="str">
        <f t="shared" si="13"/>
        <v>…</v>
      </c>
      <c r="AZ29" s="110"/>
    </row>
    <row r="30" spans="1:52" s="26" customFormat="1" ht="12.95" customHeight="1" x14ac:dyDescent="0.2">
      <c r="A30" s="84"/>
      <c r="B30" s="32"/>
      <c r="C30" s="120"/>
      <c r="D30" s="115"/>
      <c r="E30" s="116"/>
      <c r="F30" s="121"/>
      <c r="G30" s="25">
        <f t="shared" si="5"/>
        <v>49292.700000000004</v>
      </c>
      <c r="H30" s="31" t="str">
        <f t="shared" si="8"/>
        <v>0</v>
      </c>
      <c r="I30" s="12" t="str">
        <f t="shared" si="9"/>
        <v>0</v>
      </c>
      <c r="J30" s="25">
        <f t="shared" si="0"/>
        <v>5200</v>
      </c>
      <c r="K30" s="132"/>
      <c r="L30" s="25" t="str">
        <f t="shared" si="6"/>
        <v>…</v>
      </c>
      <c r="M30" s="12" t="str">
        <f t="shared" si="7"/>
        <v>…</v>
      </c>
      <c r="N30" s="130"/>
      <c r="O30" s="27" t="str">
        <f t="shared" si="11"/>
        <v>…</v>
      </c>
      <c r="P30" s="12" t="str">
        <f t="shared" si="11"/>
        <v>…</v>
      </c>
      <c r="Q30" s="12" t="str">
        <f t="shared" si="11"/>
        <v>…</v>
      </c>
      <c r="R30" s="12" t="str">
        <f t="shared" si="11"/>
        <v>…</v>
      </c>
      <c r="S30" s="12" t="str">
        <f t="shared" si="11"/>
        <v>…</v>
      </c>
      <c r="T30" s="12" t="str">
        <f t="shared" si="11"/>
        <v>…</v>
      </c>
      <c r="U30" s="12" t="str">
        <f t="shared" si="11"/>
        <v>…</v>
      </c>
      <c r="V30" s="12" t="str">
        <f t="shared" si="11"/>
        <v>…</v>
      </c>
      <c r="W30" s="12" t="str">
        <f t="shared" si="11"/>
        <v>…</v>
      </c>
      <c r="X30" s="12" t="str">
        <f t="shared" si="11"/>
        <v>…</v>
      </c>
      <c r="Y30" s="12" t="str">
        <f t="shared" si="10"/>
        <v>…</v>
      </c>
      <c r="Z30" s="12" t="str">
        <f t="shared" si="10"/>
        <v>…</v>
      </c>
      <c r="AA30" s="12" t="str">
        <f t="shared" si="10"/>
        <v>…</v>
      </c>
      <c r="AB30" s="12" t="str">
        <f t="shared" si="10"/>
        <v>…</v>
      </c>
      <c r="AC30" s="12" t="str">
        <f t="shared" si="10"/>
        <v>…</v>
      </c>
      <c r="AD30" s="12" t="str">
        <f t="shared" si="10"/>
        <v>…</v>
      </c>
      <c r="AE30" s="12" t="str">
        <f t="shared" si="10"/>
        <v>…</v>
      </c>
      <c r="AF30" s="12" t="str">
        <f t="shared" si="10"/>
        <v>…</v>
      </c>
      <c r="AG30" s="12" t="str">
        <f t="shared" si="10"/>
        <v>…</v>
      </c>
      <c r="AH30" s="12" t="str">
        <f t="shared" si="10"/>
        <v>…</v>
      </c>
      <c r="AI30" s="12" t="str">
        <f t="shared" si="12"/>
        <v>…</v>
      </c>
      <c r="AJ30" s="12" t="str">
        <f t="shared" si="12"/>
        <v>…</v>
      </c>
      <c r="AK30" s="12" t="str">
        <f t="shared" si="12"/>
        <v>…</v>
      </c>
      <c r="AL30" s="12" t="str">
        <f t="shared" si="12"/>
        <v>…</v>
      </c>
      <c r="AM30" s="12" t="str">
        <f t="shared" si="12"/>
        <v>…</v>
      </c>
      <c r="AN30" s="12" t="str">
        <f t="shared" si="12"/>
        <v>…</v>
      </c>
      <c r="AO30" s="12" t="str">
        <f t="shared" si="12"/>
        <v>…</v>
      </c>
      <c r="AP30" s="12" t="str">
        <f t="shared" si="12"/>
        <v>…</v>
      </c>
      <c r="AQ30" s="31" t="str">
        <f t="shared" si="3"/>
        <v>…</v>
      </c>
      <c r="AR30" s="12" t="str">
        <f t="shared" si="13"/>
        <v>…</v>
      </c>
      <c r="AS30" s="12" t="str">
        <f t="shared" si="13"/>
        <v>…</v>
      </c>
      <c r="AT30" s="12" t="str">
        <f t="shared" si="13"/>
        <v>…</v>
      </c>
      <c r="AU30" s="12" t="str">
        <f t="shared" si="13"/>
        <v>…</v>
      </c>
      <c r="AV30" s="12" t="str">
        <f t="shared" si="13"/>
        <v>…</v>
      </c>
      <c r="AW30" s="25" t="str">
        <f t="shared" si="13"/>
        <v>…</v>
      </c>
      <c r="AZ30" s="110"/>
    </row>
    <row r="31" spans="1:52" s="26" customFormat="1" ht="12.95" customHeight="1" x14ac:dyDescent="0.2">
      <c r="A31" s="84"/>
      <c r="B31" s="32"/>
      <c r="C31" s="120"/>
      <c r="D31" s="115"/>
      <c r="E31" s="116"/>
      <c r="F31" s="121"/>
      <c r="G31" s="25">
        <f t="shared" si="5"/>
        <v>49292.700000000004</v>
      </c>
      <c r="H31" s="31" t="str">
        <f t="shared" si="8"/>
        <v>0</v>
      </c>
      <c r="I31" s="12" t="str">
        <f t="shared" si="9"/>
        <v>0</v>
      </c>
      <c r="J31" s="25">
        <f t="shared" si="0"/>
        <v>5200</v>
      </c>
      <c r="K31" s="132"/>
      <c r="L31" s="25" t="str">
        <f t="shared" si="6"/>
        <v>…</v>
      </c>
      <c r="M31" s="12" t="str">
        <f t="shared" si="7"/>
        <v>…</v>
      </c>
      <c r="N31" s="130"/>
      <c r="O31" s="27" t="str">
        <f t="shared" si="11"/>
        <v>…</v>
      </c>
      <c r="P31" s="12" t="str">
        <f t="shared" si="11"/>
        <v>…</v>
      </c>
      <c r="Q31" s="12" t="str">
        <f t="shared" si="11"/>
        <v>…</v>
      </c>
      <c r="R31" s="12" t="str">
        <f t="shared" si="11"/>
        <v>…</v>
      </c>
      <c r="S31" s="12" t="str">
        <f t="shared" si="11"/>
        <v>…</v>
      </c>
      <c r="T31" s="12" t="str">
        <f t="shared" si="11"/>
        <v>…</v>
      </c>
      <c r="U31" s="12" t="str">
        <f t="shared" si="11"/>
        <v>…</v>
      </c>
      <c r="V31" s="12" t="str">
        <f t="shared" si="11"/>
        <v>…</v>
      </c>
      <c r="W31" s="12" t="str">
        <f t="shared" si="11"/>
        <v>…</v>
      </c>
      <c r="X31" s="12" t="str">
        <f t="shared" si="11"/>
        <v>…</v>
      </c>
      <c r="Y31" s="12" t="str">
        <f t="shared" si="10"/>
        <v>…</v>
      </c>
      <c r="Z31" s="12" t="str">
        <f t="shared" si="10"/>
        <v>…</v>
      </c>
      <c r="AA31" s="12" t="str">
        <f t="shared" si="10"/>
        <v>…</v>
      </c>
      <c r="AB31" s="12" t="str">
        <f t="shared" si="10"/>
        <v>…</v>
      </c>
      <c r="AC31" s="12" t="str">
        <f t="shared" si="10"/>
        <v>…</v>
      </c>
      <c r="AD31" s="12" t="str">
        <f t="shared" si="10"/>
        <v>…</v>
      </c>
      <c r="AE31" s="12" t="str">
        <f t="shared" si="10"/>
        <v>…</v>
      </c>
      <c r="AF31" s="12" t="str">
        <f t="shared" si="10"/>
        <v>…</v>
      </c>
      <c r="AG31" s="12" t="str">
        <f t="shared" si="10"/>
        <v>…</v>
      </c>
      <c r="AH31" s="12" t="str">
        <f t="shared" si="10"/>
        <v>…</v>
      </c>
      <c r="AI31" s="12" t="str">
        <f t="shared" si="12"/>
        <v>…</v>
      </c>
      <c r="AJ31" s="12" t="str">
        <f t="shared" si="12"/>
        <v>…</v>
      </c>
      <c r="AK31" s="12" t="str">
        <f t="shared" si="12"/>
        <v>…</v>
      </c>
      <c r="AL31" s="12" t="str">
        <f t="shared" si="12"/>
        <v>…</v>
      </c>
      <c r="AM31" s="12" t="str">
        <f t="shared" si="12"/>
        <v>…</v>
      </c>
      <c r="AN31" s="12" t="str">
        <f t="shared" si="12"/>
        <v>…</v>
      </c>
      <c r="AO31" s="12" t="str">
        <f t="shared" si="12"/>
        <v>…</v>
      </c>
      <c r="AP31" s="12" t="str">
        <f t="shared" si="12"/>
        <v>…</v>
      </c>
      <c r="AQ31" s="31" t="str">
        <f t="shared" si="3"/>
        <v>…</v>
      </c>
      <c r="AR31" s="12" t="str">
        <f t="shared" si="13"/>
        <v>…</v>
      </c>
      <c r="AS31" s="12" t="str">
        <f t="shared" si="13"/>
        <v>…</v>
      </c>
      <c r="AT31" s="12" t="str">
        <f t="shared" si="13"/>
        <v>…</v>
      </c>
      <c r="AU31" s="12" t="str">
        <f t="shared" si="13"/>
        <v>…</v>
      </c>
      <c r="AV31" s="12" t="str">
        <f t="shared" si="13"/>
        <v>…</v>
      </c>
      <c r="AW31" s="25" t="str">
        <f t="shared" si="13"/>
        <v>…</v>
      </c>
      <c r="AZ31" s="110"/>
    </row>
    <row r="32" spans="1:52" s="26" customFormat="1" ht="12.95" customHeight="1" x14ac:dyDescent="0.2">
      <c r="A32" s="84"/>
      <c r="B32" s="32"/>
      <c r="C32" s="120"/>
      <c r="D32" s="115"/>
      <c r="E32" s="116"/>
      <c r="F32" s="121"/>
      <c r="G32" s="25">
        <f t="shared" si="5"/>
        <v>49292.700000000004</v>
      </c>
      <c r="H32" s="31" t="str">
        <f t="shared" si="8"/>
        <v>0</v>
      </c>
      <c r="I32" s="12" t="str">
        <f t="shared" si="9"/>
        <v>0</v>
      </c>
      <c r="J32" s="25">
        <f t="shared" si="0"/>
        <v>5200</v>
      </c>
      <c r="K32" s="132"/>
      <c r="L32" s="25" t="str">
        <f t="shared" si="6"/>
        <v>…</v>
      </c>
      <c r="M32" s="12" t="str">
        <f t="shared" si="7"/>
        <v>…</v>
      </c>
      <c r="N32" s="130"/>
      <c r="O32" s="27" t="str">
        <f t="shared" si="11"/>
        <v>…</v>
      </c>
      <c r="P32" s="12" t="str">
        <f t="shared" si="11"/>
        <v>…</v>
      </c>
      <c r="Q32" s="12" t="str">
        <f t="shared" si="11"/>
        <v>…</v>
      </c>
      <c r="R32" s="12" t="str">
        <f t="shared" si="11"/>
        <v>…</v>
      </c>
      <c r="S32" s="12" t="str">
        <f t="shared" si="11"/>
        <v>…</v>
      </c>
      <c r="T32" s="12" t="str">
        <f t="shared" si="11"/>
        <v>…</v>
      </c>
      <c r="U32" s="12" t="str">
        <f t="shared" si="11"/>
        <v>…</v>
      </c>
      <c r="V32" s="12" t="str">
        <f t="shared" si="11"/>
        <v>…</v>
      </c>
      <c r="W32" s="12" t="str">
        <f t="shared" si="11"/>
        <v>…</v>
      </c>
      <c r="X32" s="12" t="str">
        <f t="shared" si="11"/>
        <v>…</v>
      </c>
      <c r="Y32" s="12" t="str">
        <f t="shared" si="10"/>
        <v>…</v>
      </c>
      <c r="Z32" s="12" t="str">
        <f t="shared" si="10"/>
        <v>…</v>
      </c>
      <c r="AA32" s="12" t="str">
        <f t="shared" si="10"/>
        <v>…</v>
      </c>
      <c r="AB32" s="12" t="str">
        <f t="shared" si="10"/>
        <v>…</v>
      </c>
      <c r="AC32" s="12" t="str">
        <f t="shared" si="10"/>
        <v>…</v>
      </c>
      <c r="AD32" s="12" t="str">
        <f t="shared" si="10"/>
        <v>…</v>
      </c>
      <c r="AE32" s="12" t="str">
        <f t="shared" si="10"/>
        <v>…</v>
      </c>
      <c r="AF32" s="12" t="str">
        <f t="shared" si="10"/>
        <v>…</v>
      </c>
      <c r="AG32" s="12" t="str">
        <f t="shared" si="10"/>
        <v>…</v>
      </c>
      <c r="AH32" s="12" t="str">
        <f t="shared" si="10"/>
        <v>…</v>
      </c>
      <c r="AI32" s="12" t="str">
        <f t="shared" si="12"/>
        <v>…</v>
      </c>
      <c r="AJ32" s="12" t="str">
        <f t="shared" si="12"/>
        <v>…</v>
      </c>
      <c r="AK32" s="12" t="str">
        <f t="shared" si="12"/>
        <v>…</v>
      </c>
      <c r="AL32" s="12" t="str">
        <f t="shared" si="12"/>
        <v>…</v>
      </c>
      <c r="AM32" s="12" t="str">
        <f t="shared" si="12"/>
        <v>…</v>
      </c>
      <c r="AN32" s="12" t="str">
        <f t="shared" si="12"/>
        <v>…</v>
      </c>
      <c r="AO32" s="12" t="str">
        <f t="shared" si="12"/>
        <v>…</v>
      </c>
      <c r="AP32" s="12" t="str">
        <f t="shared" si="12"/>
        <v>…</v>
      </c>
      <c r="AQ32" s="31" t="str">
        <f t="shared" si="3"/>
        <v>…</v>
      </c>
      <c r="AR32" s="12" t="str">
        <f t="shared" si="13"/>
        <v>…</v>
      </c>
      <c r="AS32" s="12" t="str">
        <f t="shared" si="13"/>
        <v>…</v>
      </c>
      <c r="AT32" s="12" t="str">
        <f t="shared" si="13"/>
        <v>…</v>
      </c>
      <c r="AU32" s="12" t="str">
        <f t="shared" si="13"/>
        <v>…</v>
      </c>
      <c r="AV32" s="12" t="str">
        <f t="shared" si="13"/>
        <v>…</v>
      </c>
      <c r="AW32" s="25" t="str">
        <f t="shared" si="13"/>
        <v>…</v>
      </c>
      <c r="AZ32" s="110"/>
    </row>
    <row r="33" spans="1:52" s="26" customFormat="1" ht="12.95" customHeight="1" x14ac:dyDescent="0.2">
      <c r="A33" s="35"/>
      <c r="B33" s="32"/>
      <c r="C33" s="120"/>
      <c r="D33" s="115"/>
      <c r="E33" s="116"/>
      <c r="F33" s="121"/>
      <c r="G33" s="25">
        <f t="shared" si="5"/>
        <v>49292.700000000004</v>
      </c>
      <c r="H33" s="31" t="str">
        <f t="shared" si="8"/>
        <v>0</v>
      </c>
      <c r="I33" s="12" t="str">
        <f t="shared" si="9"/>
        <v>0</v>
      </c>
      <c r="J33" s="25">
        <f t="shared" si="0"/>
        <v>5200</v>
      </c>
      <c r="K33" s="132"/>
      <c r="L33" s="25" t="str">
        <f t="shared" si="6"/>
        <v>…</v>
      </c>
      <c r="M33" s="12" t="str">
        <f t="shared" si="7"/>
        <v>…</v>
      </c>
      <c r="N33" s="130"/>
      <c r="O33" s="27" t="str">
        <f t="shared" si="11"/>
        <v>…</v>
      </c>
      <c r="P33" s="12" t="str">
        <f t="shared" si="11"/>
        <v>…</v>
      </c>
      <c r="Q33" s="12" t="str">
        <f t="shared" si="11"/>
        <v>…</v>
      </c>
      <c r="R33" s="12" t="str">
        <f t="shared" si="11"/>
        <v>…</v>
      </c>
      <c r="S33" s="12" t="str">
        <f t="shared" si="11"/>
        <v>…</v>
      </c>
      <c r="T33" s="12" t="str">
        <f t="shared" si="11"/>
        <v>…</v>
      </c>
      <c r="U33" s="12" t="str">
        <f t="shared" si="11"/>
        <v>…</v>
      </c>
      <c r="V33" s="12" t="str">
        <f t="shared" si="11"/>
        <v>…</v>
      </c>
      <c r="W33" s="12" t="str">
        <f t="shared" si="11"/>
        <v>…</v>
      </c>
      <c r="X33" s="12" t="str">
        <f t="shared" si="11"/>
        <v>…</v>
      </c>
      <c r="Y33" s="12" t="str">
        <f t="shared" si="10"/>
        <v>…</v>
      </c>
      <c r="Z33" s="12" t="str">
        <f t="shared" si="10"/>
        <v>…</v>
      </c>
      <c r="AA33" s="12" t="str">
        <f t="shared" si="10"/>
        <v>…</v>
      </c>
      <c r="AB33" s="12" t="str">
        <f t="shared" si="10"/>
        <v>…</v>
      </c>
      <c r="AC33" s="12" t="str">
        <f t="shared" si="10"/>
        <v>…</v>
      </c>
      <c r="AD33" s="12" t="str">
        <f t="shared" si="10"/>
        <v>…</v>
      </c>
      <c r="AE33" s="12" t="str">
        <f t="shared" si="10"/>
        <v>…</v>
      </c>
      <c r="AF33" s="12" t="str">
        <f t="shared" si="10"/>
        <v>…</v>
      </c>
      <c r="AG33" s="12" t="str">
        <f t="shared" si="10"/>
        <v>…</v>
      </c>
      <c r="AH33" s="12" t="str">
        <f t="shared" si="10"/>
        <v>…</v>
      </c>
      <c r="AI33" s="12" t="str">
        <f t="shared" si="12"/>
        <v>…</v>
      </c>
      <c r="AJ33" s="12" t="str">
        <f t="shared" si="12"/>
        <v>…</v>
      </c>
      <c r="AK33" s="12" t="str">
        <f t="shared" si="12"/>
        <v>…</v>
      </c>
      <c r="AL33" s="12" t="str">
        <f t="shared" si="12"/>
        <v>…</v>
      </c>
      <c r="AM33" s="12" t="str">
        <f t="shared" si="12"/>
        <v>…</v>
      </c>
      <c r="AN33" s="12" t="str">
        <f t="shared" si="12"/>
        <v>…</v>
      </c>
      <c r="AO33" s="12" t="str">
        <f t="shared" si="12"/>
        <v>…</v>
      </c>
      <c r="AP33" s="12" t="str">
        <f t="shared" si="12"/>
        <v>…</v>
      </c>
      <c r="AQ33" s="31" t="str">
        <f t="shared" si="3"/>
        <v>…</v>
      </c>
      <c r="AR33" s="12" t="str">
        <f t="shared" si="13"/>
        <v>…</v>
      </c>
      <c r="AS33" s="12" t="str">
        <f t="shared" si="13"/>
        <v>…</v>
      </c>
      <c r="AT33" s="12" t="str">
        <f t="shared" si="13"/>
        <v>…</v>
      </c>
      <c r="AU33" s="12" t="str">
        <f t="shared" si="13"/>
        <v>…</v>
      </c>
      <c r="AV33" s="12" t="str">
        <f t="shared" si="13"/>
        <v>…</v>
      </c>
      <c r="AW33" s="25" t="str">
        <f t="shared" si="13"/>
        <v>…</v>
      </c>
      <c r="AZ33" s="110"/>
    </row>
    <row r="34" spans="1:52" s="26" customFormat="1" ht="12.95" customHeight="1" x14ac:dyDescent="0.2">
      <c r="A34" s="35"/>
      <c r="B34" s="32"/>
      <c r="C34" s="120"/>
      <c r="D34" s="115"/>
      <c r="E34" s="116"/>
      <c r="F34" s="121"/>
      <c r="G34" s="25">
        <f t="shared" si="5"/>
        <v>49292.700000000004</v>
      </c>
      <c r="H34" s="31" t="str">
        <f t="shared" si="8"/>
        <v>0</v>
      </c>
      <c r="I34" s="12" t="str">
        <f t="shared" si="9"/>
        <v>0</v>
      </c>
      <c r="J34" s="25">
        <f t="shared" si="0"/>
        <v>5200</v>
      </c>
      <c r="K34" s="132"/>
      <c r="L34" s="25" t="str">
        <f t="shared" si="6"/>
        <v>…</v>
      </c>
      <c r="M34" s="12" t="str">
        <f t="shared" si="7"/>
        <v>…</v>
      </c>
      <c r="N34" s="130"/>
      <c r="O34" s="27" t="str">
        <f t="shared" si="11"/>
        <v>…</v>
      </c>
      <c r="P34" s="12" t="str">
        <f t="shared" si="11"/>
        <v>…</v>
      </c>
      <c r="Q34" s="12" t="str">
        <f t="shared" si="11"/>
        <v>…</v>
      </c>
      <c r="R34" s="12" t="str">
        <f t="shared" si="11"/>
        <v>…</v>
      </c>
      <c r="S34" s="12" t="str">
        <f t="shared" si="11"/>
        <v>…</v>
      </c>
      <c r="T34" s="12" t="str">
        <f t="shared" si="11"/>
        <v>…</v>
      </c>
      <c r="U34" s="12" t="str">
        <f t="shared" si="11"/>
        <v>…</v>
      </c>
      <c r="V34" s="12" t="str">
        <f t="shared" si="11"/>
        <v>…</v>
      </c>
      <c r="W34" s="12" t="str">
        <f t="shared" si="11"/>
        <v>…</v>
      </c>
      <c r="X34" s="12" t="str">
        <f t="shared" si="11"/>
        <v>…</v>
      </c>
      <c r="Y34" s="12" t="str">
        <f t="shared" si="10"/>
        <v>…</v>
      </c>
      <c r="Z34" s="12" t="str">
        <f t="shared" si="10"/>
        <v>…</v>
      </c>
      <c r="AA34" s="12" t="str">
        <f t="shared" si="10"/>
        <v>…</v>
      </c>
      <c r="AB34" s="12" t="str">
        <f t="shared" si="10"/>
        <v>…</v>
      </c>
      <c r="AC34" s="12" t="str">
        <f t="shared" si="10"/>
        <v>…</v>
      </c>
      <c r="AD34" s="12" t="str">
        <f t="shared" si="10"/>
        <v>…</v>
      </c>
      <c r="AE34" s="12" t="str">
        <f t="shared" si="10"/>
        <v>…</v>
      </c>
      <c r="AF34" s="12" t="str">
        <f t="shared" si="10"/>
        <v>…</v>
      </c>
      <c r="AG34" s="12" t="str">
        <f t="shared" si="10"/>
        <v>…</v>
      </c>
      <c r="AH34" s="12" t="str">
        <f t="shared" si="10"/>
        <v>…</v>
      </c>
      <c r="AI34" s="12" t="str">
        <f t="shared" si="12"/>
        <v>…</v>
      </c>
      <c r="AJ34" s="12" t="str">
        <f t="shared" si="12"/>
        <v>…</v>
      </c>
      <c r="AK34" s="12" t="str">
        <f t="shared" si="12"/>
        <v>…</v>
      </c>
      <c r="AL34" s="12" t="str">
        <f t="shared" si="12"/>
        <v>…</v>
      </c>
      <c r="AM34" s="12" t="str">
        <f t="shared" si="12"/>
        <v>…</v>
      </c>
      <c r="AN34" s="12" t="str">
        <f t="shared" si="12"/>
        <v>…</v>
      </c>
      <c r="AO34" s="12" t="str">
        <f t="shared" si="12"/>
        <v>…</v>
      </c>
      <c r="AP34" s="12" t="str">
        <f t="shared" si="12"/>
        <v>…</v>
      </c>
      <c r="AQ34" s="31" t="str">
        <f t="shared" si="3"/>
        <v>…</v>
      </c>
      <c r="AR34" s="12" t="str">
        <f t="shared" si="13"/>
        <v>…</v>
      </c>
      <c r="AS34" s="12" t="str">
        <f t="shared" si="13"/>
        <v>…</v>
      </c>
      <c r="AT34" s="12" t="str">
        <f t="shared" si="13"/>
        <v>…</v>
      </c>
      <c r="AU34" s="12" t="str">
        <f t="shared" si="13"/>
        <v>…</v>
      </c>
      <c r="AV34" s="12" t="str">
        <f t="shared" si="13"/>
        <v>…</v>
      </c>
      <c r="AW34" s="25" t="str">
        <f t="shared" si="13"/>
        <v>…</v>
      </c>
      <c r="AZ34" s="110"/>
    </row>
    <row r="35" spans="1:52" s="26" customFormat="1" ht="12.95" customHeight="1" x14ac:dyDescent="0.2">
      <c r="A35" s="35"/>
      <c r="B35" s="32"/>
      <c r="C35" s="120"/>
      <c r="D35" s="115"/>
      <c r="E35" s="116"/>
      <c r="F35" s="121"/>
      <c r="G35" s="25">
        <f t="shared" si="5"/>
        <v>49292.700000000004</v>
      </c>
      <c r="H35" s="31" t="str">
        <f t="shared" si="8"/>
        <v>0</v>
      </c>
      <c r="I35" s="12" t="str">
        <f t="shared" si="9"/>
        <v>0</v>
      </c>
      <c r="J35" s="25">
        <f t="shared" si="0"/>
        <v>5200</v>
      </c>
      <c r="K35" s="132"/>
      <c r="L35" s="25" t="str">
        <f t="shared" si="6"/>
        <v>…</v>
      </c>
      <c r="M35" s="12" t="str">
        <f t="shared" si="7"/>
        <v>…</v>
      </c>
      <c r="N35" s="130"/>
      <c r="O35" s="27" t="str">
        <f t="shared" si="11"/>
        <v>…</v>
      </c>
      <c r="P35" s="12" t="str">
        <f t="shared" si="11"/>
        <v>…</v>
      </c>
      <c r="Q35" s="12" t="str">
        <f t="shared" si="11"/>
        <v>…</v>
      </c>
      <c r="R35" s="12" t="str">
        <f t="shared" si="11"/>
        <v>…</v>
      </c>
      <c r="S35" s="12" t="str">
        <f t="shared" si="11"/>
        <v>…</v>
      </c>
      <c r="T35" s="12" t="str">
        <f t="shared" si="11"/>
        <v>…</v>
      </c>
      <c r="U35" s="12" t="str">
        <f t="shared" si="11"/>
        <v>…</v>
      </c>
      <c r="V35" s="12" t="str">
        <f t="shared" si="11"/>
        <v>…</v>
      </c>
      <c r="W35" s="12" t="str">
        <f t="shared" si="11"/>
        <v>…</v>
      </c>
      <c r="X35" s="12" t="str">
        <f t="shared" si="11"/>
        <v>…</v>
      </c>
      <c r="Y35" s="12" t="str">
        <f t="shared" si="10"/>
        <v>…</v>
      </c>
      <c r="Z35" s="12" t="str">
        <f t="shared" si="10"/>
        <v>…</v>
      </c>
      <c r="AA35" s="12" t="str">
        <f t="shared" si="10"/>
        <v>…</v>
      </c>
      <c r="AB35" s="12" t="str">
        <f t="shared" si="10"/>
        <v>…</v>
      </c>
      <c r="AC35" s="12" t="str">
        <f t="shared" si="10"/>
        <v>…</v>
      </c>
      <c r="AD35" s="12" t="str">
        <f t="shared" si="10"/>
        <v>…</v>
      </c>
      <c r="AE35" s="12" t="str">
        <f t="shared" si="10"/>
        <v>…</v>
      </c>
      <c r="AF35" s="12" t="str">
        <f t="shared" si="10"/>
        <v>…</v>
      </c>
      <c r="AG35" s="12" t="str">
        <f t="shared" si="10"/>
        <v>…</v>
      </c>
      <c r="AH35" s="12" t="str">
        <f t="shared" si="10"/>
        <v>…</v>
      </c>
      <c r="AI35" s="12" t="str">
        <f t="shared" si="12"/>
        <v>…</v>
      </c>
      <c r="AJ35" s="12" t="str">
        <f t="shared" si="12"/>
        <v>…</v>
      </c>
      <c r="AK35" s="12" t="str">
        <f t="shared" si="12"/>
        <v>…</v>
      </c>
      <c r="AL35" s="12" t="str">
        <f t="shared" si="12"/>
        <v>…</v>
      </c>
      <c r="AM35" s="12" t="str">
        <f t="shared" si="12"/>
        <v>…</v>
      </c>
      <c r="AN35" s="12" t="str">
        <f t="shared" si="12"/>
        <v>…</v>
      </c>
      <c r="AO35" s="12" t="str">
        <f t="shared" si="12"/>
        <v>…</v>
      </c>
      <c r="AP35" s="12" t="str">
        <f t="shared" si="12"/>
        <v>…</v>
      </c>
      <c r="AQ35" s="31" t="str">
        <f t="shared" si="3"/>
        <v>…</v>
      </c>
      <c r="AR35" s="12" t="str">
        <f t="shared" si="13"/>
        <v>…</v>
      </c>
      <c r="AS35" s="12" t="str">
        <f t="shared" si="13"/>
        <v>…</v>
      </c>
      <c r="AT35" s="12" t="str">
        <f t="shared" si="13"/>
        <v>…</v>
      </c>
      <c r="AU35" s="12" t="str">
        <f t="shared" si="13"/>
        <v>…</v>
      </c>
      <c r="AV35" s="12" t="str">
        <f t="shared" si="13"/>
        <v>…</v>
      </c>
      <c r="AW35" s="25" t="str">
        <f t="shared" si="13"/>
        <v>…</v>
      </c>
      <c r="AZ35" s="110"/>
    </row>
    <row r="36" spans="1:52" s="26" customFormat="1" ht="12.95" customHeight="1" x14ac:dyDescent="0.2">
      <c r="A36" s="35"/>
      <c r="B36" s="32"/>
      <c r="C36" s="120"/>
      <c r="D36" s="115"/>
      <c r="E36" s="116"/>
      <c r="F36" s="121"/>
      <c r="G36" s="25">
        <f t="shared" si="5"/>
        <v>49292.700000000004</v>
      </c>
      <c r="H36" s="31" t="str">
        <f t="shared" si="8"/>
        <v>0</v>
      </c>
      <c r="I36" s="12" t="str">
        <f t="shared" si="9"/>
        <v>0</v>
      </c>
      <c r="J36" s="25">
        <f t="shared" si="0"/>
        <v>5200</v>
      </c>
      <c r="K36" s="132"/>
      <c r="L36" s="25" t="str">
        <f t="shared" si="6"/>
        <v>…</v>
      </c>
      <c r="M36" s="12" t="str">
        <f t="shared" si="7"/>
        <v>…</v>
      </c>
      <c r="N36" s="130"/>
      <c r="O36" s="27" t="str">
        <f t="shared" si="11"/>
        <v>…</v>
      </c>
      <c r="P36" s="12" t="str">
        <f t="shared" si="11"/>
        <v>…</v>
      </c>
      <c r="Q36" s="12" t="str">
        <f t="shared" si="11"/>
        <v>…</v>
      </c>
      <c r="R36" s="12" t="str">
        <f t="shared" si="11"/>
        <v>…</v>
      </c>
      <c r="S36" s="12" t="str">
        <f t="shared" si="11"/>
        <v>…</v>
      </c>
      <c r="T36" s="12" t="str">
        <f t="shared" si="11"/>
        <v>…</v>
      </c>
      <c r="U36" s="12" t="str">
        <f t="shared" si="11"/>
        <v>…</v>
      </c>
      <c r="V36" s="12" t="str">
        <f t="shared" si="11"/>
        <v>…</v>
      </c>
      <c r="W36" s="12" t="str">
        <f t="shared" si="11"/>
        <v>…</v>
      </c>
      <c r="X36" s="12" t="str">
        <f t="shared" si="11"/>
        <v>…</v>
      </c>
      <c r="Y36" s="12" t="str">
        <f t="shared" si="10"/>
        <v>…</v>
      </c>
      <c r="Z36" s="12" t="str">
        <f t="shared" si="10"/>
        <v>…</v>
      </c>
      <c r="AA36" s="12" t="str">
        <f t="shared" si="10"/>
        <v>…</v>
      </c>
      <c r="AB36" s="12" t="str">
        <f t="shared" si="10"/>
        <v>…</v>
      </c>
      <c r="AC36" s="12" t="str">
        <f t="shared" si="10"/>
        <v>…</v>
      </c>
      <c r="AD36" s="12" t="str">
        <f t="shared" si="10"/>
        <v>…</v>
      </c>
      <c r="AE36" s="12" t="str">
        <f t="shared" si="10"/>
        <v>…</v>
      </c>
      <c r="AF36" s="12" t="str">
        <f t="shared" si="10"/>
        <v>…</v>
      </c>
      <c r="AG36" s="12" t="str">
        <f t="shared" si="10"/>
        <v>…</v>
      </c>
      <c r="AH36" s="12" t="str">
        <f t="shared" si="10"/>
        <v>…</v>
      </c>
      <c r="AI36" s="12" t="str">
        <f t="shared" si="12"/>
        <v>…</v>
      </c>
      <c r="AJ36" s="12" t="str">
        <f t="shared" si="12"/>
        <v>…</v>
      </c>
      <c r="AK36" s="12" t="str">
        <f t="shared" si="12"/>
        <v>…</v>
      </c>
      <c r="AL36" s="12" t="str">
        <f t="shared" si="12"/>
        <v>…</v>
      </c>
      <c r="AM36" s="12" t="str">
        <f t="shared" si="12"/>
        <v>…</v>
      </c>
      <c r="AN36" s="12" t="str">
        <f t="shared" si="12"/>
        <v>…</v>
      </c>
      <c r="AO36" s="12" t="str">
        <f t="shared" si="12"/>
        <v>…</v>
      </c>
      <c r="AP36" s="12" t="str">
        <f t="shared" si="12"/>
        <v>…</v>
      </c>
      <c r="AQ36" s="31" t="str">
        <f t="shared" si="3"/>
        <v>…</v>
      </c>
      <c r="AR36" s="12" t="str">
        <f t="shared" si="13"/>
        <v>…</v>
      </c>
      <c r="AS36" s="12" t="str">
        <f t="shared" si="13"/>
        <v>…</v>
      </c>
      <c r="AT36" s="12" t="str">
        <f t="shared" si="13"/>
        <v>…</v>
      </c>
      <c r="AU36" s="12" t="str">
        <f t="shared" si="13"/>
        <v>…</v>
      </c>
      <c r="AV36" s="12" t="str">
        <f t="shared" si="13"/>
        <v>…</v>
      </c>
      <c r="AW36" s="25" t="str">
        <f t="shared" si="13"/>
        <v>…</v>
      </c>
      <c r="AZ36" s="110"/>
    </row>
    <row r="37" spans="1:52" s="26" customFormat="1" ht="12.95" customHeight="1" x14ac:dyDescent="0.2">
      <c r="A37" s="35"/>
      <c r="B37" s="32"/>
      <c r="C37" s="120"/>
      <c r="D37" s="115"/>
      <c r="E37" s="116"/>
      <c r="F37" s="121"/>
      <c r="G37" s="25">
        <f t="shared" si="5"/>
        <v>49292.700000000004</v>
      </c>
      <c r="H37" s="31" t="str">
        <f t="shared" si="8"/>
        <v>0</v>
      </c>
      <c r="I37" s="12" t="str">
        <f t="shared" si="9"/>
        <v>0</v>
      </c>
      <c r="J37" s="25">
        <f t="shared" si="0"/>
        <v>5200</v>
      </c>
      <c r="K37" s="132"/>
      <c r="L37" s="25" t="str">
        <f t="shared" si="6"/>
        <v>…</v>
      </c>
      <c r="M37" s="12" t="str">
        <f t="shared" si="7"/>
        <v>…</v>
      </c>
      <c r="N37" s="130"/>
      <c r="O37" s="27" t="str">
        <f t="shared" si="11"/>
        <v>…</v>
      </c>
      <c r="P37" s="12" t="str">
        <f t="shared" si="11"/>
        <v>…</v>
      </c>
      <c r="Q37" s="12" t="str">
        <f t="shared" si="11"/>
        <v>…</v>
      </c>
      <c r="R37" s="12" t="str">
        <f t="shared" si="11"/>
        <v>…</v>
      </c>
      <c r="S37" s="12" t="str">
        <f t="shared" si="11"/>
        <v>…</v>
      </c>
      <c r="T37" s="12" t="str">
        <f t="shared" si="11"/>
        <v>…</v>
      </c>
      <c r="U37" s="12" t="str">
        <f t="shared" si="11"/>
        <v>…</v>
      </c>
      <c r="V37" s="12" t="str">
        <f t="shared" si="11"/>
        <v>…</v>
      </c>
      <c r="W37" s="12" t="str">
        <f t="shared" si="11"/>
        <v>…</v>
      </c>
      <c r="X37" s="12" t="str">
        <f t="shared" si="11"/>
        <v>…</v>
      </c>
      <c r="Y37" s="12" t="str">
        <f t="shared" si="10"/>
        <v>…</v>
      </c>
      <c r="Z37" s="12" t="str">
        <f t="shared" si="10"/>
        <v>…</v>
      </c>
      <c r="AA37" s="12" t="str">
        <f t="shared" si="10"/>
        <v>…</v>
      </c>
      <c r="AB37" s="12" t="str">
        <f t="shared" si="10"/>
        <v>…</v>
      </c>
      <c r="AC37" s="12" t="str">
        <f t="shared" si="10"/>
        <v>…</v>
      </c>
      <c r="AD37" s="12" t="str">
        <f t="shared" si="10"/>
        <v>…</v>
      </c>
      <c r="AE37" s="12" t="str">
        <f t="shared" si="10"/>
        <v>…</v>
      </c>
      <c r="AF37" s="12" t="str">
        <f t="shared" si="10"/>
        <v>…</v>
      </c>
      <c r="AG37" s="12" t="str">
        <f t="shared" si="10"/>
        <v>…</v>
      </c>
      <c r="AH37" s="12" t="str">
        <f t="shared" si="10"/>
        <v>…</v>
      </c>
      <c r="AI37" s="12" t="str">
        <f t="shared" si="12"/>
        <v>…</v>
      </c>
      <c r="AJ37" s="12" t="str">
        <f t="shared" si="12"/>
        <v>…</v>
      </c>
      <c r="AK37" s="12" t="str">
        <f t="shared" si="12"/>
        <v>…</v>
      </c>
      <c r="AL37" s="12" t="str">
        <f t="shared" si="12"/>
        <v>…</v>
      </c>
      <c r="AM37" s="12" t="str">
        <f t="shared" si="12"/>
        <v>…</v>
      </c>
      <c r="AN37" s="12" t="str">
        <f t="shared" si="12"/>
        <v>…</v>
      </c>
      <c r="AO37" s="12" t="str">
        <f t="shared" si="12"/>
        <v>…</v>
      </c>
      <c r="AP37" s="12" t="str">
        <f t="shared" si="12"/>
        <v>…</v>
      </c>
      <c r="AQ37" s="31" t="str">
        <f t="shared" si="3"/>
        <v>…</v>
      </c>
      <c r="AR37" s="12" t="str">
        <f t="shared" si="13"/>
        <v>…</v>
      </c>
      <c r="AS37" s="12" t="str">
        <f t="shared" si="13"/>
        <v>…</v>
      </c>
      <c r="AT37" s="12" t="str">
        <f t="shared" si="13"/>
        <v>…</v>
      </c>
      <c r="AU37" s="12" t="str">
        <f t="shared" si="13"/>
        <v>…</v>
      </c>
      <c r="AV37" s="12" t="str">
        <f t="shared" si="13"/>
        <v>…</v>
      </c>
      <c r="AW37" s="25" t="str">
        <f t="shared" si="13"/>
        <v>…</v>
      </c>
      <c r="AZ37" s="110"/>
    </row>
    <row r="38" spans="1:52" s="26" customFormat="1" ht="12.95" customHeight="1" x14ac:dyDescent="0.2">
      <c r="A38" s="35"/>
      <c r="B38" s="32"/>
      <c r="C38" s="120"/>
      <c r="D38" s="115"/>
      <c r="E38" s="116"/>
      <c r="F38" s="121"/>
      <c r="G38" s="25">
        <f t="shared" si="5"/>
        <v>49292.700000000004</v>
      </c>
      <c r="H38" s="31" t="str">
        <f t="shared" si="8"/>
        <v>0</v>
      </c>
      <c r="I38" s="12" t="str">
        <f t="shared" si="9"/>
        <v>0</v>
      </c>
      <c r="J38" s="25">
        <f t="shared" si="0"/>
        <v>5200</v>
      </c>
      <c r="K38" s="132"/>
      <c r="L38" s="25" t="str">
        <f t="shared" si="6"/>
        <v>…</v>
      </c>
      <c r="M38" s="12" t="str">
        <f t="shared" si="7"/>
        <v>…</v>
      </c>
      <c r="N38" s="130"/>
      <c r="O38" s="27" t="str">
        <f t="shared" si="11"/>
        <v>…</v>
      </c>
      <c r="P38" s="12" t="str">
        <f t="shared" si="11"/>
        <v>…</v>
      </c>
      <c r="Q38" s="12" t="str">
        <f t="shared" si="11"/>
        <v>…</v>
      </c>
      <c r="R38" s="12" t="str">
        <f t="shared" si="11"/>
        <v>…</v>
      </c>
      <c r="S38" s="12" t="str">
        <f t="shared" si="11"/>
        <v>…</v>
      </c>
      <c r="T38" s="12" t="str">
        <f t="shared" si="11"/>
        <v>…</v>
      </c>
      <c r="U38" s="12" t="str">
        <f t="shared" si="11"/>
        <v>…</v>
      </c>
      <c r="V38" s="12" t="str">
        <f t="shared" si="11"/>
        <v>…</v>
      </c>
      <c r="W38" s="12" t="str">
        <f t="shared" si="11"/>
        <v>…</v>
      </c>
      <c r="X38" s="12" t="str">
        <f t="shared" si="11"/>
        <v>…</v>
      </c>
      <c r="Y38" s="12" t="str">
        <f t="shared" si="11"/>
        <v>…</v>
      </c>
      <c r="Z38" s="12" t="str">
        <f t="shared" si="11"/>
        <v>…</v>
      </c>
      <c r="AA38" s="12" t="str">
        <f t="shared" si="11"/>
        <v>…</v>
      </c>
      <c r="AB38" s="12" t="str">
        <f t="shared" si="11"/>
        <v>…</v>
      </c>
      <c r="AC38" s="12" t="str">
        <f t="shared" si="11"/>
        <v>…</v>
      </c>
      <c r="AD38" s="12" t="str">
        <f t="shared" si="11"/>
        <v>…</v>
      </c>
      <c r="AE38" s="12" t="str">
        <f t="shared" ref="Y38:AN50" si="14">IF($D38=AE$5,IF(AND($F38&lt;&gt;"",$N38&lt;&gt;""),"FAUX",IF($F38&lt;&gt;"",$F38,IF($N38&lt;&gt;"",$N38,"..."))),"…")</f>
        <v>…</v>
      </c>
      <c r="AF38" s="12" t="str">
        <f t="shared" si="14"/>
        <v>…</v>
      </c>
      <c r="AG38" s="12" t="str">
        <f t="shared" si="14"/>
        <v>…</v>
      </c>
      <c r="AH38" s="12" t="str">
        <f t="shared" si="14"/>
        <v>…</v>
      </c>
      <c r="AI38" s="12" t="str">
        <f t="shared" si="12"/>
        <v>…</v>
      </c>
      <c r="AJ38" s="12" t="str">
        <f t="shared" si="12"/>
        <v>…</v>
      </c>
      <c r="AK38" s="12" t="str">
        <f t="shared" si="12"/>
        <v>…</v>
      </c>
      <c r="AL38" s="12" t="str">
        <f t="shared" si="12"/>
        <v>…</v>
      </c>
      <c r="AM38" s="12" t="str">
        <f t="shared" si="12"/>
        <v>…</v>
      </c>
      <c r="AN38" s="12" t="str">
        <f t="shared" si="12"/>
        <v>…</v>
      </c>
      <c r="AO38" s="12" t="str">
        <f t="shared" si="12"/>
        <v>…</v>
      </c>
      <c r="AP38" s="12" t="str">
        <f t="shared" si="12"/>
        <v>…</v>
      </c>
      <c r="AQ38" s="31" t="str">
        <f t="shared" si="3"/>
        <v>…</v>
      </c>
      <c r="AR38" s="12" t="str">
        <f t="shared" si="13"/>
        <v>…</v>
      </c>
      <c r="AS38" s="12" t="str">
        <f t="shared" si="13"/>
        <v>…</v>
      </c>
      <c r="AT38" s="12" t="str">
        <f t="shared" si="13"/>
        <v>…</v>
      </c>
      <c r="AU38" s="12" t="str">
        <f t="shared" si="13"/>
        <v>…</v>
      </c>
      <c r="AV38" s="12" t="str">
        <f t="shared" si="13"/>
        <v>…</v>
      </c>
      <c r="AW38" s="25" t="str">
        <f t="shared" si="13"/>
        <v>…</v>
      </c>
      <c r="AZ38" s="110"/>
    </row>
    <row r="39" spans="1:52" s="26" customFormat="1" ht="12.95" customHeight="1" x14ac:dyDescent="0.2">
      <c r="A39" s="35"/>
      <c r="B39" s="32"/>
      <c r="C39" s="120"/>
      <c r="D39" s="115"/>
      <c r="E39" s="116"/>
      <c r="F39" s="121"/>
      <c r="G39" s="25">
        <f t="shared" si="5"/>
        <v>49292.700000000004</v>
      </c>
      <c r="H39" s="31" t="str">
        <f t="shared" si="8"/>
        <v>0</v>
      </c>
      <c r="I39" s="12" t="str">
        <f t="shared" si="9"/>
        <v>0</v>
      </c>
      <c r="J39" s="25">
        <f t="shared" si="0"/>
        <v>5200</v>
      </c>
      <c r="K39" s="132"/>
      <c r="L39" s="25" t="str">
        <f t="shared" si="6"/>
        <v>…</v>
      </c>
      <c r="M39" s="12" t="str">
        <f t="shared" si="7"/>
        <v>…</v>
      </c>
      <c r="N39" s="130"/>
      <c r="O39" s="27" t="str">
        <f t="shared" ref="O39:X50" si="15">IF($D39=O$5,IF(AND($F39&lt;&gt;"",$N39&lt;&gt;""),"FAUX",IF($F39&lt;&gt;"",$F39,IF($N39&lt;&gt;"",$N39,"..."))),"…")</f>
        <v>…</v>
      </c>
      <c r="P39" s="12" t="str">
        <f t="shared" si="15"/>
        <v>…</v>
      </c>
      <c r="Q39" s="12" t="str">
        <f t="shared" si="15"/>
        <v>…</v>
      </c>
      <c r="R39" s="12" t="str">
        <f t="shared" si="15"/>
        <v>…</v>
      </c>
      <c r="S39" s="12" t="str">
        <f t="shared" si="15"/>
        <v>…</v>
      </c>
      <c r="T39" s="12" t="str">
        <f t="shared" si="15"/>
        <v>…</v>
      </c>
      <c r="U39" s="12" t="str">
        <f t="shared" si="15"/>
        <v>…</v>
      </c>
      <c r="V39" s="12" t="str">
        <f t="shared" si="15"/>
        <v>…</v>
      </c>
      <c r="W39" s="12" t="str">
        <f t="shared" si="15"/>
        <v>…</v>
      </c>
      <c r="X39" s="12" t="str">
        <f t="shared" si="15"/>
        <v>…</v>
      </c>
      <c r="Y39" s="12" t="str">
        <f t="shared" si="14"/>
        <v>…</v>
      </c>
      <c r="Z39" s="12" t="str">
        <f t="shared" si="14"/>
        <v>…</v>
      </c>
      <c r="AA39" s="12" t="str">
        <f t="shared" si="14"/>
        <v>…</v>
      </c>
      <c r="AB39" s="12" t="str">
        <f t="shared" si="14"/>
        <v>…</v>
      </c>
      <c r="AC39" s="12" t="str">
        <f t="shared" si="14"/>
        <v>…</v>
      </c>
      <c r="AD39" s="12" t="str">
        <f t="shared" si="14"/>
        <v>…</v>
      </c>
      <c r="AE39" s="12" t="str">
        <f t="shared" si="14"/>
        <v>…</v>
      </c>
      <c r="AF39" s="12" t="str">
        <f t="shared" si="14"/>
        <v>…</v>
      </c>
      <c r="AG39" s="12" t="str">
        <f t="shared" si="14"/>
        <v>…</v>
      </c>
      <c r="AH39" s="12" t="str">
        <f t="shared" si="14"/>
        <v>…</v>
      </c>
      <c r="AI39" s="12" t="str">
        <f t="shared" si="14"/>
        <v>…</v>
      </c>
      <c r="AJ39" s="12" t="str">
        <f t="shared" si="14"/>
        <v>…</v>
      </c>
      <c r="AK39" s="12" t="str">
        <f t="shared" si="14"/>
        <v>…</v>
      </c>
      <c r="AL39" s="12" t="str">
        <f t="shared" si="14"/>
        <v>…</v>
      </c>
      <c r="AM39" s="12" t="str">
        <f t="shared" si="14"/>
        <v>…</v>
      </c>
      <c r="AN39" s="12" t="str">
        <f t="shared" si="14"/>
        <v>…</v>
      </c>
      <c r="AO39" s="12" t="str">
        <f t="shared" ref="AI39:AP50" si="16">IF($D39=AO$5,IF(AND($F39&lt;&gt;"",$N39&lt;&gt;""),"FAUX",IF($F39&lt;&gt;"",$F39,IF($N39&lt;&gt;"",$N39,"..."))),"…")</f>
        <v>…</v>
      </c>
      <c r="AP39" s="12" t="str">
        <f t="shared" si="16"/>
        <v>…</v>
      </c>
      <c r="AQ39" s="31" t="str">
        <f t="shared" si="3"/>
        <v>…</v>
      </c>
      <c r="AR39" s="12" t="str">
        <f t="shared" ref="AR39:AW50" si="17">IF($D39=AR$5,IF($E39&lt;&gt;"",$E39,IF($K39&lt;&gt;"",$K39,"...")),"…")</f>
        <v>…</v>
      </c>
      <c r="AS39" s="12" t="str">
        <f t="shared" si="17"/>
        <v>…</v>
      </c>
      <c r="AT39" s="12" t="str">
        <f t="shared" si="17"/>
        <v>…</v>
      </c>
      <c r="AU39" s="12" t="str">
        <f t="shared" si="17"/>
        <v>…</v>
      </c>
      <c r="AV39" s="12" t="str">
        <f t="shared" si="17"/>
        <v>…</v>
      </c>
      <c r="AW39" s="25" t="str">
        <f t="shared" si="17"/>
        <v>…</v>
      </c>
      <c r="AZ39" s="110"/>
    </row>
    <row r="40" spans="1:52" s="26" customFormat="1" ht="12.95" customHeight="1" x14ac:dyDescent="0.2">
      <c r="A40" s="35"/>
      <c r="B40" s="32"/>
      <c r="C40" s="120"/>
      <c r="D40" s="115"/>
      <c r="E40" s="116"/>
      <c r="F40" s="121"/>
      <c r="G40" s="25">
        <f t="shared" si="5"/>
        <v>49292.700000000004</v>
      </c>
      <c r="H40" s="31" t="str">
        <f t="shared" si="8"/>
        <v>0</v>
      </c>
      <c r="I40" s="12" t="str">
        <f t="shared" si="9"/>
        <v>0</v>
      </c>
      <c r="J40" s="25">
        <f t="shared" si="0"/>
        <v>5200</v>
      </c>
      <c r="K40" s="132"/>
      <c r="L40" s="25" t="str">
        <f t="shared" si="6"/>
        <v>…</v>
      </c>
      <c r="M40" s="12" t="str">
        <f t="shared" si="7"/>
        <v>…</v>
      </c>
      <c r="N40" s="130"/>
      <c r="O40" s="27" t="str">
        <f t="shared" si="15"/>
        <v>…</v>
      </c>
      <c r="P40" s="12" t="str">
        <f t="shared" si="15"/>
        <v>…</v>
      </c>
      <c r="Q40" s="12" t="str">
        <f t="shared" si="15"/>
        <v>…</v>
      </c>
      <c r="R40" s="12" t="str">
        <f t="shared" si="15"/>
        <v>…</v>
      </c>
      <c r="S40" s="12" t="str">
        <f t="shared" si="15"/>
        <v>…</v>
      </c>
      <c r="T40" s="12" t="str">
        <f t="shared" si="15"/>
        <v>…</v>
      </c>
      <c r="U40" s="12" t="str">
        <f t="shared" si="15"/>
        <v>…</v>
      </c>
      <c r="V40" s="12" t="str">
        <f t="shared" si="15"/>
        <v>…</v>
      </c>
      <c r="W40" s="12" t="str">
        <f t="shared" si="15"/>
        <v>…</v>
      </c>
      <c r="X40" s="12" t="str">
        <f t="shared" si="15"/>
        <v>…</v>
      </c>
      <c r="Y40" s="12" t="str">
        <f t="shared" si="14"/>
        <v>…</v>
      </c>
      <c r="Z40" s="12" t="str">
        <f t="shared" si="14"/>
        <v>…</v>
      </c>
      <c r="AA40" s="12" t="str">
        <f t="shared" si="14"/>
        <v>…</v>
      </c>
      <c r="AB40" s="12" t="str">
        <f t="shared" si="14"/>
        <v>…</v>
      </c>
      <c r="AC40" s="12" t="str">
        <f t="shared" si="14"/>
        <v>…</v>
      </c>
      <c r="AD40" s="12" t="str">
        <f t="shared" si="14"/>
        <v>…</v>
      </c>
      <c r="AE40" s="12" t="str">
        <f t="shared" si="14"/>
        <v>…</v>
      </c>
      <c r="AF40" s="12" t="str">
        <f t="shared" si="14"/>
        <v>…</v>
      </c>
      <c r="AG40" s="12" t="str">
        <f t="shared" si="14"/>
        <v>…</v>
      </c>
      <c r="AH40" s="12" t="str">
        <f t="shared" si="14"/>
        <v>…</v>
      </c>
      <c r="AI40" s="12" t="str">
        <f t="shared" si="16"/>
        <v>…</v>
      </c>
      <c r="AJ40" s="12" t="str">
        <f t="shared" si="16"/>
        <v>…</v>
      </c>
      <c r="AK40" s="12" t="str">
        <f t="shared" si="16"/>
        <v>…</v>
      </c>
      <c r="AL40" s="12" t="str">
        <f t="shared" si="16"/>
        <v>…</v>
      </c>
      <c r="AM40" s="12" t="str">
        <f t="shared" si="16"/>
        <v>…</v>
      </c>
      <c r="AN40" s="12" t="str">
        <f t="shared" si="16"/>
        <v>…</v>
      </c>
      <c r="AO40" s="12" t="str">
        <f t="shared" si="16"/>
        <v>…</v>
      </c>
      <c r="AP40" s="12" t="str">
        <f t="shared" si="16"/>
        <v>…</v>
      </c>
      <c r="AQ40" s="31" t="str">
        <f t="shared" si="3"/>
        <v>…</v>
      </c>
      <c r="AR40" s="12" t="str">
        <f t="shared" si="17"/>
        <v>…</v>
      </c>
      <c r="AS40" s="12" t="str">
        <f t="shared" si="17"/>
        <v>…</v>
      </c>
      <c r="AT40" s="12" t="str">
        <f t="shared" si="17"/>
        <v>…</v>
      </c>
      <c r="AU40" s="12" t="str">
        <f t="shared" si="17"/>
        <v>…</v>
      </c>
      <c r="AV40" s="12" t="str">
        <f t="shared" si="17"/>
        <v>…</v>
      </c>
      <c r="AW40" s="25" t="str">
        <f t="shared" si="17"/>
        <v>…</v>
      </c>
      <c r="AZ40" s="110"/>
    </row>
    <row r="41" spans="1:52" s="26" customFormat="1" ht="12.95" customHeight="1" x14ac:dyDescent="0.2">
      <c r="A41" s="35"/>
      <c r="B41" s="32"/>
      <c r="C41" s="120"/>
      <c r="D41" s="115"/>
      <c r="E41" s="116"/>
      <c r="F41" s="121"/>
      <c r="G41" s="25">
        <f t="shared" si="5"/>
        <v>49292.700000000004</v>
      </c>
      <c r="H41" s="31" t="str">
        <f t="shared" si="8"/>
        <v>0</v>
      </c>
      <c r="I41" s="12" t="str">
        <f t="shared" si="9"/>
        <v>0</v>
      </c>
      <c r="J41" s="25">
        <f t="shared" si="0"/>
        <v>5200</v>
      </c>
      <c r="K41" s="132"/>
      <c r="L41" s="25" t="str">
        <f t="shared" si="6"/>
        <v>…</v>
      </c>
      <c r="M41" s="12" t="str">
        <f t="shared" si="7"/>
        <v>…</v>
      </c>
      <c r="N41" s="130"/>
      <c r="O41" s="27" t="str">
        <f t="shared" si="15"/>
        <v>…</v>
      </c>
      <c r="P41" s="12" t="str">
        <f t="shared" si="15"/>
        <v>…</v>
      </c>
      <c r="Q41" s="12" t="str">
        <f t="shared" si="15"/>
        <v>…</v>
      </c>
      <c r="R41" s="12" t="str">
        <f t="shared" si="15"/>
        <v>…</v>
      </c>
      <c r="S41" s="12" t="str">
        <f t="shared" si="15"/>
        <v>…</v>
      </c>
      <c r="T41" s="12" t="str">
        <f t="shared" si="15"/>
        <v>…</v>
      </c>
      <c r="U41" s="12" t="str">
        <f t="shared" si="15"/>
        <v>…</v>
      </c>
      <c r="V41" s="12" t="str">
        <f t="shared" si="15"/>
        <v>…</v>
      </c>
      <c r="W41" s="12" t="str">
        <f t="shared" si="15"/>
        <v>…</v>
      </c>
      <c r="X41" s="12" t="str">
        <f t="shared" si="15"/>
        <v>…</v>
      </c>
      <c r="Y41" s="12" t="str">
        <f t="shared" si="14"/>
        <v>…</v>
      </c>
      <c r="Z41" s="12" t="str">
        <f t="shared" si="14"/>
        <v>…</v>
      </c>
      <c r="AA41" s="12" t="str">
        <f t="shared" si="14"/>
        <v>…</v>
      </c>
      <c r="AB41" s="12" t="str">
        <f t="shared" si="14"/>
        <v>…</v>
      </c>
      <c r="AC41" s="12" t="str">
        <f t="shared" si="14"/>
        <v>…</v>
      </c>
      <c r="AD41" s="12" t="str">
        <f t="shared" si="14"/>
        <v>…</v>
      </c>
      <c r="AE41" s="12" t="str">
        <f t="shared" si="14"/>
        <v>…</v>
      </c>
      <c r="AF41" s="12" t="str">
        <f t="shared" si="14"/>
        <v>…</v>
      </c>
      <c r="AG41" s="12" t="str">
        <f t="shared" si="14"/>
        <v>…</v>
      </c>
      <c r="AH41" s="12" t="str">
        <f t="shared" si="14"/>
        <v>…</v>
      </c>
      <c r="AI41" s="12" t="str">
        <f t="shared" si="16"/>
        <v>…</v>
      </c>
      <c r="AJ41" s="12" t="str">
        <f t="shared" si="16"/>
        <v>…</v>
      </c>
      <c r="AK41" s="12" t="str">
        <f t="shared" si="16"/>
        <v>…</v>
      </c>
      <c r="AL41" s="12" t="str">
        <f t="shared" si="16"/>
        <v>…</v>
      </c>
      <c r="AM41" s="12" t="str">
        <f t="shared" si="16"/>
        <v>…</v>
      </c>
      <c r="AN41" s="12" t="str">
        <f t="shared" si="16"/>
        <v>…</v>
      </c>
      <c r="AO41" s="12" t="str">
        <f t="shared" si="16"/>
        <v>…</v>
      </c>
      <c r="AP41" s="12" t="str">
        <f t="shared" si="16"/>
        <v>…</v>
      </c>
      <c r="AQ41" s="31" t="str">
        <f t="shared" si="3"/>
        <v>…</v>
      </c>
      <c r="AR41" s="12" t="str">
        <f t="shared" si="17"/>
        <v>…</v>
      </c>
      <c r="AS41" s="12" t="str">
        <f t="shared" si="17"/>
        <v>…</v>
      </c>
      <c r="AT41" s="12" t="str">
        <f t="shared" si="17"/>
        <v>…</v>
      </c>
      <c r="AU41" s="12" t="str">
        <f t="shared" si="17"/>
        <v>…</v>
      </c>
      <c r="AV41" s="12" t="str">
        <f t="shared" si="17"/>
        <v>…</v>
      </c>
      <c r="AW41" s="25" t="str">
        <f t="shared" si="17"/>
        <v>…</v>
      </c>
      <c r="AZ41" s="110"/>
    </row>
    <row r="42" spans="1:52" s="26" customFormat="1" ht="12.95" customHeight="1" x14ac:dyDescent="0.2">
      <c r="A42" s="35"/>
      <c r="B42" s="32"/>
      <c r="C42" s="120"/>
      <c r="D42" s="127"/>
      <c r="E42" s="116"/>
      <c r="F42" s="121"/>
      <c r="G42" s="25">
        <f t="shared" si="5"/>
        <v>49292.700000000004</v>
      </c>
      <c r="H42" s="31" t="str">
        <f t="shared" si="8"/>
        <v>0</v>
      </c>
      <c r="I42" s="12" t="str">
        <f t="shared" si="9"/>
        <v>0</v>
      </c>
      <c r="J42" s="25">
        <f t="shared" si="0"/>
        <v>5200</v>
      </c>
      <c r="K42" s="132"/>
      <c r="L42" s="25" t="str">
        <f t="shared" si="6"/>
        <v>…</v>
      </c>
      <c r="M42" s="12" t="str">
        <f t="shared" si="7"/>
        <v>…</v>
      </c>
      <c r="N42" s="130"/>
      <c r="O42" s="27" t="str">
        <f t="shared" si="15"/>
        <v>…</v>
      </c>
      <c r="P42" s="12" t="str">
        <f t="shared" si="15"/>
        <v>…</v>
      </c>
      <c r="Q42" s="12" t="str">
        <f t="shared" si="15"/>
        <v>…</v>
      </c>
      <c r="R42" s="12" t="str">
        <f t="shared" si="15"/>
        <v>…</v>
      </c>
      <c r="S42" s="12" t="str">
        <f t="shared" si="15"/>
        <v>…</v>
      </c>
      <c r="T42" s="12" t="str">
        <f t="shared" si="15"/>
        <v>…</v>
      </c>
      <c r="U42" s="12" t="str">
        <f t="shared" si="15"/>
        <v>…</v>
      </c>
      <c r="V42" s="12" t="str">
        <f t="shared" si="15"/>
        <v>…</v>
      </c>
      <c r="W42" s="12" t="str">
        <f t="shared" si="15"/>
        <v>…</v>
      </c>
      <c r="X42" s="12" t="str">
        <f t="shared" si="15"/>
        <v>…</v>
      </c>
      <c r="Y42" s="12" t="str">
        <f t="shared" si="14"/>
        <v>…</v>
      </c>
      <c r="Z42" s="12" t="str">
        <f t="shared" si="14"/>
        <v>…</v>
      </c>
      <c r="AA42" s="12" t="str">
        <f t="shared" si="14"/>
        <v>…</v>
      </c>
      <c r="AB42" s="12" t="str">
        <f t="shared" si="14"/>
        <v>…</v>
      </c>
      <c r="AC42" s="12" t="str">
        <f t="shared" si="14"/>
        <v>…</v>
      </c>
      <c r="AD42" s="12" t="str">
        <f t="shared" si="14"/>
        <v>…</v>
      </c>
      <c r="AE42" s="12" t="str">
        <f t="shared" si="14"/>
        <v>…</v>
      </c>
      <c r="AF42" s="12" t="str">
        <f t="shared" si="14"/>
        <v>…</v>
      </c>
      <c r="AG42" s="12" t="str">
        <f t="shared" si="14"/>
        <v>…</v>
      </c>
      <c r="AH42" s="12" t="str">
        <f t="shared" si="14"/>
        <v>…</v>
      </c>
      <c r="AI42" s="12" t="str">
        <f t="shared" si="16"/>
        <v>…</v>
      </c>
      <c r="AJ42" s="12" t="str">
        <f t="shared" si="16"/>
        <v>…</v>
      </c>
      <c r="AK42" s="12" t="str">
        <f t="shared" si="16"/>
        <v>…</v>
      </c>
      <c r="AL42" s="12" t="str">
        <f t="shared" si="16"/>
        <v>…</v>
      </c>
      <c r="AM42" s="12" t="str">
        <f t="shared" si="16"/>
        <v>…</v>
      </c>
      <c r="AN42" s="12" t="str">
        <f t="shared" si="16"/>
        <v>…</v>
      </c>
      <c r="AO42" s="12" t="str">
        <f t="shared" si="16"/>
        <v>…</v>
      </c>
      <c r="AP42" s="12" t="str">
        <f t="shared" si="16"/>
        <v>…</v>
      </c>
      <c r="AQ42" s="31" t="str">
        <f t="shared" si="3"/>
        <v>…</v>
      </c>
      <c r="AR42" s="12" t="str">
        <f t="shared" si="17"/>
        <v>…</v>
      </c>
      <c r="AS42" s="12" t="str">
        <f t="shared" si="17"/>
        <v>…</v>
      </c>
      <c r="AT42" s="12" t="str">
        <f t="shared" si="17"/>
        <v>…</v>
      </c>
      <c r="AU42" s="12" t="str">
        <f t="shared" si="17"/>
        <v>…</v>
      </c>
      <c r="AV42" s="12" t="str">
        <f t="shared" si="17"/>
        <v>…</v>
      </c>
      <c r="AW42" s="25" t="str">
        <f t="shared" si="17"/>
        <v>…</v>
      </c>
      <c r="AZ42" s="110"/>
    </row>
    <row r="43" spans="1:52" s="26" customFormat="1" ht="12.95" customHeight="1" x14ac:dyDescent="0.2">
      <c r="A43" s="35"/>
      <c r="B43" s="32"/>
      <c r="C43" s="120"/>
      <c r="D43" s="127"/>
      <c r="E43" s="116"/>
      <c r="F43" s="121"/>
      <c r="G43" s="25">
        <f t="shared" si="5"/>
        <v>49292.700000000004</v>
      </c>
      <c r="H43" s="31" t="str">
        <f t="shared" si="8"/>
        <v>0</v>
      </c>
      <c r="I43" s="12" t="str">
        <f t="shared" si="9"/>
        <v>0</v>
      </c>
      <c r="J43" s="25">
        <f t="shared" si="0"/>
        <v>5200</v>
      </c>
      <c r="K43" s="132"/>
      <c r="L43" s="25" t="str">
        <f t="shared" si="6"/>
        <v>…</v>
      </c>
      <c r="M43" s="12" t="str">
        <f t="shared" si="7"/>
        <v>…</v>
      </c>
      <c r="N43" s="130"/>
      <c r="O43" s="27" t="str">
        <f t="shared" si="15"/>
        <v>…</v>
      </c>
      <c r="P43" s="12" t="str">
        <f t="shared" si="15"/>
        <v>…</v>
      </c>
      <c r="Q43" s="12" t="str">
        <f t="shared" si="15"/>
        <v>…</v>
      </c>
      <c r="R43" s="12" t="str">
        <f t="shared" si="15"/>
        <v>…</v>
      </c>
      <c r="S43" s="12" t="str">
        <f t="shared" si="15"/>
        <v>…</v>
      </c>
      <c r="T43" s="12" t="str">
        <f t="shared" si="15"/>
        <v>…</v>
      </c>
      <c r="U43" s="12" t="str">
        <f t="shared" si="15"/>
        <v>…</v>
      </c>
      <c r="V43" s="12" t="str">
        <f t="shared" si="15"/>
        <v>…</v>
      </c>
      <c r="W43" s="12" t="str">
        <f t="shared" si="15"/>
        <v>…</v>
      </c>
      <c r="X43" s="12" t="str">
        <f t="shared" si="15"/>
        <v>…</v>
      </c>
      <c r="Y43" s="12" t="str">
        <f t="shared" si="14"/>
        <v>…</v>
      </c>
      <c r="Z43" s="12" t="str">
        <f t="shared" si="14"/>
        <v>…</v>
      </c>
      <c r="AA43" s="12" t="str">
        <f t="shared" si="14"/>
        <v>…</v>
      </c>
      <c r="AB43" s="12" t="str">
        <f t="shared" si="14"/>
        <v>…</v>
      </c>
      <c r="AC43" s="12" t="str">
        <f t="shared" si="14"/>
        <v>…</v>
      </c>
      <c r="AD43" s="12" t="str">
        <f t="shared" si="14"/>
        <v>…</v>
      </c>
      <c r="AE43" s="12" t="str">
        <f t="shared" si="14"/>
        <v>…</v>
      </c>
      <c r="AF43" s="12" t="str">
        <f t="shared" si="14"/>
        <v>…</v>
      </c>
      <c r="AG43" s="12" t="str">
        <f t="shared" si="14"/>
        <v>…</v>
      </c>
      <c r="AH43" s="12" t="str">
        <f t="shared" si="14"/>
        <v>…</v>
      </c>
      <c r="AI43" s="12" t="str">
        <f t="shared" si="16"/>
        <v>…</v>
      </c>
      <c r="AJ43" s="12" t="str">
        <f t="shared" si="16"/>
        <v>…</v>
      </c>
      <c r="AK43" s="12" t="str">
        <f t="shared" si="16"/>
        <v>…</v>
      </c>
      <c r="AL43" s="12" t="str">
        <f t="shared" si="16"/>
        <v>…</v>
      </c>
      <c r="AM43" s="12" t="str">
        <f t="shared" si="16"/>
        <v>…</v>
      </c>
      <c r="AN43" s="12" t="str">
        <f t="shared" si="16"/>
        <v>…</v>
      </c>
      <c r="AO43" s="12" t="str">
        <f t="shared" si="16"/>
        <v>…</v>
      </c>
      <c r="AP43" s="12" t="str">
        <f t="shared" si="16"/>
        <v>…</v>
      </c>
      <c r="AQ43" s="31" t="str">
        <f t="shared" si="3"/>
        <v>…</v>
      </c>
      <c r="AR43" s="12" t="str">
        <f t="shared" si="17"/>
        <v>…</v>
      </c>
      <c r="AS43" s="12" t="str">
        <f t="shared" si="17"/>
        <v>…</v>
      </c>
      <c r="AT43" s="12" t="str">
        <f t="shared" si="17"/>
        <v>…</v>
      </c>
      <c r="AU43" s="12" t="str">
        <f t="shared" si="17"/>
        <v>…</v>
      </c>
      <c r="AV43" s="12" t="str">
        <f t="shared" si="17"/>
        <v>…</v>
      </c>
      <c r="AW43" s="25" t="str">
        <f t="shared" si="17"/>
        <v>…</v>
      </c>
      <c r="AZ43" s="110"/>
    </row>
    <row r="44" spans="1:52" s="26" customFormat="1" ht="12.95" customHeight="1" x14ac:dyDescent="0.2">
      <c r="A44" s="35"/>
      <c r="B44" s="32"/>
      <c r="C44" s="123"/>
      <c r="D44" s="127"/>
      <c r="E44" s="116"/>
      <c r="F44" s="121"/>
      <c r="G44" s="25">
        <f t="shared" si="5"/>
        <v>49292.700000000004</v>
      </c>
      <c r="H44" s="31" t="str">
        <f t="shared" si="8"/>
        <v>0</v>
      </c>
      <c r="I44" s="12" t="str">
        <f t="shared" si="9"/>
        <v>0</v>
      </c>
      <c r="J44" s="25">
        <f t="shared" si="0"/>
        <v>5200</v>
      </c>
      <c r="K44" s="132"/>
      <c r="L44" s="25" t="str">
        <f t="shared" si="6"/>
        <v>…</v>
      </c>
      <c r="M44" s="12" t="str">
        <f t="shared" si="7"/>
        <v>…</v>
      </c>
      <c r="N44" s="130"/>
      <c r="O44" s="27" t="str">
        <f t="shared" si="15"/>
        <v>…</v>
      </c>
      <c r="P44" s="12" t="str">
        <f t="shared" si="15"/>
        <v>…</v>
      </c>
      <c r="Q44" s="12" t="str">
        <f t="shared" si="15"/>
        <v>…</v>
      </c>
      <c r="R44" s="12" t="str">
        <f t="shared" si="15"/>
        <v>…</v>
      </c>
      <c r="S44" s="12" t="str">
        <f t="shared" si="15"/>
        <v>…</v>
      </c>
      <c r="T44" s="12" t="str">
        <f t="shared" si="15"/>
        <v>…</v>
      </c>
      <c r="U44" s="12" t="str">
        <f t="shared" si="15"/>
        <v>…</v>
      </c>
      <c r="V44" s="12" t="str">
        <f t="shared" si="15"/>
        <v>…</v>
      </c>
      <c r="W44" s="12" t="str">
        <f t="shared" si="15"/>
        <v>…</v>
      </c>
      <c r="X44" s="12" t="str">
        <f t="shared" si="15"/>
        <v>…</v>
      </c>
      <c r="Y44" s="12" t="str">
        <f t="shared" si="14"/>
        <v>…</v>
      </c>
      <c r="Z44" s="12" t="str">
        <f t="shared" si="14"/>
        <v>…</v>
      </c>
      <c r="AA44" s="12" t="str">
        <f t="shared" si="14"/>
        <v>…</v>
      </c>
      <c r="AB44" s="12" t="str">
        <f t="shared" si="14"/>
        <v>…</v>
      </c>
      <c r="AC44" s="12" t="str">
        <f t="shared" si="14"/>
        <v>…</v>
      </c>
      <c r="AD44" s="12" t="str">
        <f t="shared" si="14"/>
        <v>…</v>
      </c>
      <c r="AE44" s="12" t="str">
        <f t="shared" si="14"/>
        <v>…</v>
      </c>
      <c r="AF44" s="12" t="str">
        <f t="shared" si="14"/>
        <v>…</v>
      </c>
      <c r="AG44" s="12" t="str">
        <f t="shared" si="14"/>
        <v>…</v>
      </c>
      <c r="AH44" s="12" t="str">
        <f t="shared" si="14"/>
        <v>…</v>
      </c>
      <c r="AI44" s="12" t="str">
        <f t="shared" si="16"/>
        <v>…</v>
      </c>
      <c r="AJ44" s="12" t="str">
        <f t="shared" si="16"/>
        <v>…</v>
      </c>
      <c r="AK44" s="12" t="str">
        <f t="shared" si="16"/>
        <v>…</v>
      </c>
      <c r="AL44" s="12" t="str">
        <f t="shared" si="16"/>
        <v>…</v>
      </c>
      <c r="AM44" s="12" t="str">
        <f t="shared" si="16"/>
        <v>…</v>
      </c>
      <c r="AN44" s="12" t="str">
        <f t="shared" si="16"/>
        <v>…</v>
      </c>
      <c r="AO44" s="12" t="str">
        <f t="shared" si="16"/>
        <v>…</v>
      </c>
      <c r="AP44" s="12" t="str">
        <f t="shared" si="16"/>
        <v>…</v>
      </c>
      <c r="AQ44" s="31" t="str">
        <f t="shared" si="3"/>
        <v>…</v>
      </c>
      <c r="AR44" s="12" t="str">
        <f t="shared" si="17"/>
        <v>…</v>
      </c>
      <c r="AS44" s="12" t="str">
        <f t="shared" si="17"/>
        <v>…</v>
      </c>
      <c r="AT44" s="12" t="str">
        <f t="shared" si="17"/>
        <v>…</v>
      </c>
      <c r="AU44" s="12" t="str">
        <f t="shared" si="17"/>
        <v>…</v>
      </c>
      <c r="AV44" s="12" t="str">
        <f t="shared" si="17"/>
        <v>…</v>
      </c>
      <c r="AW44" s="25" t="str">
        <f t="shared" si="17"/>
        <v>…</v>
      </c>
      <c r="AZ44" s="110"/>
    </row>
    <row r="45" spans="1:52" s="26" customFormat="1" ht="12.95" customHeight="1" x14ac:dyDescent="0.2">
      <c r="A45" s="35"/>
      <c r="B45" s="32"/>
      <c r="C45" s="123"/>
      <c r="D45" s="127"/>
      <c r="E45" s="116"/>
      <c r="F45" s="121"/>
      <c r="G45" s="25">
        <f t="shared" si="5"/>
        <v>49292.700000000004</v>
      </c>
      <c r="H45" s="31" t="str">
        <f t="shared" si="8"/>
        <v>0</v>
      </c>
      <c r="I45" s="12" t="str">
        <f t="shared" si="9"/>
        <v>0</v>
      </c>
      <c r="J45" s="25">
        <f t="shared" si="0"/>
        <v>5200</v>
      </c>
      <c r="K45" s="132"/>
      <c r="L45" s="25" t="str">
        <f t="shared" si="6"/>
        <v>…</v>
      </c>
      <c r="M45" s="12" t="str">
        <f t="shared" si="7"/>
        <v>…</v>
      </c>
      <c r="N45" s="130"/>
      <c r="O45" s="27" t="str">
        <f t="shared" si="15"/>
        <v>…</v>
      </c>
      <c r="P45" s="12" t="str">
        <f t="shared" si="15"/>
        <v>…</v>
      </c>
      <c r="Q45" s="12" t="str">
        <f t="shared" si="15"/>
        <v>…</v>
      </c>
      <c r="R45" s="12" t="str">
        <f t="shared" si="15"/>
        <v>…</v>
      </c>
      <c r="S45" s="12" t="str">
        <f t="shared" si="15"/>
        <v>…</v>
      </c>
      <c r="T45" s="12" t="str">
        <f t="shared" si="15"/>
        <v>…</v>
      </c>
      <c r="U45" s="12" t="str">
        <f t="shared" si="15"/>
        <v>…</v>
      </c>
      <c r="V45" s="12" t="str">
        <f t="shared" si="15"/>
        <v>…</v>
      </c>
      <c r="W45" s="12" t="str">
        <f t="shared" si="15"/>
        <v>…</v>
      </c>
      <c r="X45" s="12" t="str">
        <f t="shared" si="15"/>
        <v>…</v>
      </c>
      <c r="Y45" s="12" t="str">
        <f t="shared" si="14"/>
        <v>…</v>
      </c>
      <c r="Z45" s="12" t="str">
        <f t="shared" si="14"/>
        <v>…</v>
      </c>
      <c r="AA45" s="12" t="str">
        <f t="shared" si="14"/>
        <v>…</v>
      </c>
      <c r="AB45" s="12" t="str">
        <f t="shared" si="14"/>
        <v>…</v>
      </c>
      <c r="AC45" s="12" t="str">
        <f t="shared" si="14"/>
        <v>…</v>
      </c>
      <c r="AD45" s="12" t="str">
        <f t="shared" si="14"/>
        <v>…</v>
      </c>
      <c r="AE45" s="12" t="str">
        <f t="shared" si="14"/>
        <v>…</v>
      </c>
      <c r="AF45" s="12" t="str">
        <f t="shared" si="14"/>
        <v>…</v>
      </c>
      <c r="AG45" s="12" t="str">
        <f t="shared" si="14"/>
        <v>…</v>
      </c>
      <c r="AH45" s="12" t="str">
        <f t="shared" si="14"/>
        <v>…</v>
      </c>
      <c r="AI45" s="12" t="str">
        <f t="shared" si="16"/>
        <v>…</v>
      </c>
      <c r="AJ45" s="12" t="str">
        <f t="shared" si="16"/>
        <v>…</v>
      </c>
      <c r="AK45" s="12" t="str">
        <f t="shared" si="16"/>
        <v>…</v>
      </c>
      <c r="AL45" s="12" t="str">
        <f t="shared" si="16"/>
        <v>…</v>
      </c>
      <c r="AM45" s="12" t="str">
        <f t="shared" si="16"/>
        <v>…</v>
      </c>
      <c r="AN45" s="12" t="str">
        <f t="shared" si="16"/>
        <v>…</v>
      </c>
      <c r="AO45" s="12" t="str">
        <f t="shared" si="16"/>
        <v>…</v>
      </c>
      <c r="AP45" s="12" t="str">
        <f t="shared" si="16"/>
        <v>…</v>
      </c>
      <c r="AQ45" s="31" t="str">
        <f t="shared" si="3"/>
        <v>…</v>
      </c>
      <c r="AR45" s="12" t="str">
        <f t="shared" si="17"/>
        <v>…</v>
      </c>
      <c r="AS45" s="12" t="str">
        <f t="shared" si="17"/>
        <v>…</v>
      </c>
      <c r="AT45" s="12" t="str">
        <f t="shared" si="17"/>
        <v>…</v>
      </c>
      <c r="AU45" s="12" t="str">
        <f t="shared" si="17"/>
        <v>…</v>
      </c>
      <c r="AV45" s="12" t="str">
        <f t="shared" si="17"/>
        <v>…</v>
      </c>
      <c r="AW45" s="25" t="str">
        <f t="shared" si="17"/>
        <v>…</v>
      </c>
      <c r="AZ45" s="110"/>
    </row>
    <row r="46" spans="1:52" s="26" customFormat="1" ht="12.95" customHeight="1" x14ac:dyDescent="0.2">
      <c r="A46" s="35"/>
      <c r="B46" s="32"/>
      <c r="C46" s="120"/>
      <c r="D46" s="127"/>
      <c r="E46" s="116"/>
      <c r="F46" s="121"/>
      <c r="G46" s="25">
        <f t="shared" si="5"/>
        <v>49292.700000000004</v>
      </c>
      <c r="H46" s="31" t="str">
        <f t="shared" si="8"/>
        <v>0</v>
      </c>
      <c r="I46" s="12" t="str">
        <f t="shared" si="9"/>
        <v>0</v>
      </c>
      <c r="J46" s="25">
        <f t="shared" si="0"/>
        <v>5200</v>
      </c>
      <c r="K46" s="132"/>
      <c r="L46" s="25" t="str">
        <f t="shared" si="6"/>
        <v>…</v>
      </c>
      <c r="M46" s="12" t="str">
        <f t="shared" si="7"/>
        <v>…</v>
      </c>
      <c r="N46" s="130"/>
      <c r="O46" s="27" t="str">
        <f t="shared" si="15"/>
        <v>…</v>
      </c>
      <c r="P46" s="12" t="str">
        <f t="shared" si="15"/>
        <v>…</v>
      </c>
      <c r="Q46" s="12" t="str">
        <f t="shared" si="15"/>
        <v>…</v>
      </c>
      <c r="R46" s="12" t="str">
        <f t="shared" si="15"/>
        <v>…</v>
      </c>
      <c r="S46" s="12" t="str">
        <f t="shared" si="15"/>
        <v>…</v>
      </c>
      <c r="T46" s="12" t="str">
        <f t="shared" si="15"/>
        <v>…</v>
      </c>
      <c r="U46" s="12" t="str">
        <f t="shared" si="15"/>
        <v>…</v>
      </c>
      <c r="V46" s="12" t="str">
        <f t="shared" si="15"/>
        <v>…</v>
      </c>
      <c r="W46" s="12" t="str">
        <f t="shared" si="15"/>
        <v>…</v>
      </c>
      <c r="X46" s="12" t="str">
        <f t="shared" si="15"/>
        <v>…</v>
      </c>
      <c r="Y46" s="12" t="str">
        <f t="shared" si="14"/>
        <v>…</v>
      </c>
      <c r="Z46" s="12" t="str">
        <f t="shared" si="14"/>
        <v>…</v>
      </c>
      <c r="AA46" s="12" t="str">
        <f t="shared" si="14"/>
        <v>…</v>
      </c>
      <c r="AB46" s="12" t="str">
        <f t="shared" si="14"/>
        <v>…</v>
      </c>
      <c r="AC46" s="12" t="str">
        <f t="shared" si="14"/>
        <v>…</v>
      </c>
      <c r="AD46" s="12" t="str">
        <f t="shared" si="14"/>
        <v>…</v>
      </c>
      <c r="AE46" s="12" t="str">
        <f t="shared" si="14"/>
        <v>…</v>
      </c>
      <c r="AF46" s="12" t="str">
        <f t="shared" si="14"/>
        <v>…</v>
      </c>
      <c r="AG46" s="12" t="str">
        <f t="shared" si="14"/>
        <v>…</v>
      </c>
      <c r="AH46" s="12" t="str">
        <f t="shared" si="14"/>
        <v>…</v>
      </c>
      <c r="AI46" s="12" t="str">
        <f t="shared" si="16"/>
        <v>…</v>
      </c>
      <c r="AJ46" s="12" t="str">
        <f t="shared" si="16"/>
        <v>…</v>
      </c>
      <c r="AK46" s="12" t="str">
        <f t="shared" si="16"/>
        <v>…</v>
      </c>
      <c r="AL46" s="12" t="str">
        <f t="shared" si="16"/>
        <v>…</v>
      </c>
      <c r="AM46" s="12" t="str">
        <f t="shared" si="16"/>
        <v>…</v>
      </c>
      <c r="AN46" s="12" t="str">
        <f t="shared" si="16"/>
        <v>…</v>
      </c>
      <c r="AO46" s="12" t="str">
        <f t="shared" si="16"/>
        <v>…</v>
      </c>
      <c r="AP46" s="12" t="str">
        <f t="shared" si="16"/>
        <v>…</v>
      </c>
      <c r="AQ46" s="31" t="str">
        <f t="shared" si="3"/>
        <v>…</v>
      </c>
      <c r="AR46" s="12" t="str">
        <f t="shared" si="17"/>
        <v>…</v>
      </c>
      <c r="AS46" s="12" t="str">
        <f t="shared" si="17"/>
        <v>…</v>
      </c>
      <c r="AT46" s="12" t="str">
        <f t="shared" si="17"/>
        <v>…</v>
      </c>
      <c r="AU46" s="12" t="str">
        <f t="shared" si="17"/>
        <v>…</v>
      </c>
      <c r="AV46" s="12" t="str">
        <f t="shared" si="17"/>
        <v>…</v>
      </c>
      <c r="AW46" s="25" t="str">
        <f t="shared" si="17"/>
        <v>…</v>
      </c>
      <c r="AZ46" s="110"/>
    </row>
    <row r="47" spans="1:52" s="26" customFormat="1" ht="12.95" customHeight="1" x14ac:dyDescent="0.2">
      <c r="A47" s="35"/>
      <c r="B47" s="32"/>
      <c r="C47" s="120"/>
      <c r="D47" s="127"/>
      <c r="E47" s="116"/>
      <c r="F47" s="121"/>
      <c r="G47" s="25">
        <f t="shared" si="5"/>
        <v>49292.700000000004</v>
      </c>
      <c r="H47" s="31" t="str">
        <f t="shared" si="8"/>
        <v>0</v>
      </c>
      <c r="I47" s="12" t="str">
        <f t="shared" si="9"/>
        <v>0</v>
      </c>
      <c r="J47" s="25">
        <f t="shared" si="0"/>
        <v>5200</v>
      </c>
      <c r="K47" s="132"/>
      <c r="L47" s="25" t="str">
        <f t="shared" si="6"/>
        <v>…</v>
      </c>
      <c r="M47" s="12" t="str">
        <f t="shared" si="7"/>
        <v>…</v>
      </c>
      <c r="N47" s="130"/>
      <c r="O47" s="27" t="str">
        <f t="shared" si="15"/>
        <v>…</v>
      </c>
      <c r="P47" s="12" t="str">
        <f t="shared" si="15"/>
        <v>…</v>
      </c>
      <c r="Q47" s="12" t="str">
        <f t="shared" si="15"/>
        <v>…</v>
      </c>
      <c r="R47" s="12" t="str">
        <f t="shared" si="15"/>
        <v>…</v>
      </c>
      <c r="S47" s="12" t="str">
        <f t="shared" si="15"/>
        <v>…</v>
      </c>
      <c r="T47" s="12" t="str">
        <f t="shared" si="15"/>
        <v>…</v>
      </c>
      <c r="U47" s="12" t="str">
        <f t="shared" si="15"/>
        <v>…</v>
      </c>
      <c r="V47" s="12" t="str">
        <f t="shared" si="15"/>
        <v>…</v>
      </c>
      <c r="W47" s="12" t="str">
        <f t="shared" si="15"/>
        <v>…</v>
      </c>
      <c r="X47" s="12" t="str">
        <f t="shared" si="15"/>
        <v>…</v>
      </c>
      <c r="Y47" s="12" t="str">
        <f t="shared" si="14"/>
        <v>…</v>
      </c>
      <c r="Z47" s="12" t="str">
        <f t="shared" si="14"/>
        <v>…</v>
      </c>
      <c r="AA47" s="12" t="str">
        <f t="shared" si="14"/>
        <v>…</v>
      </c>
      <c r="AB47" s="12" t="str">
        <f t="shared" si="14"/>
        <v>…</v>
      </c>
      <c r="AC47" s="12" t="str">
        <f t="shared" si="14"/>
        <v>…</v>
      </c>
      <c r="AD47" s="12" t="str">
        <f t="shared" si="14"/>
        <v>…</v>
      </c>
      <c r="AE47" s="12" t="str">
        <f t="shared" si="14"/>
        <v>…</v>
      </c>
      <c r="AF47" s="12" t="str">
        <f t="shared" si="14"/>
        <v>…</v>
      </c>
      <c r="AG47" s="12" t="str">
        <f t="shared" si="14"/>
        <v>…</v>
      </c>
      <c r="AH47" s="12" t="str">
        <f t="shared" si="14"/>
        <v>…</v>
      </c>
      <c r="AI47" s="12" t="str">
        <f t="shared" si="16"/>
        <v>…</v>
      </c>
      <c r="AJ47" s="12" t="str">
        <f t="shared" si="16"/>
        <v>…</v>
      </c>
      <c r="AK47" s="12" t="str">
        <f t="shared" si="16"/>
        <v>…</v>
      </c>
      <c r="AL47" s="12" t="str">
        <f t="shared" si="16"/>
        <v>…</v>
      </c>
      <c r="AM47" s="12" t="str">
        <f t="shared" si="16"/>
        <v>…</v>
      </c>
      <c r="AN47" s="12" t="str">
        <f t="shared" si="16"/>
        <v>…</v>
      </c>
      <c r="AO47" s="12" t="str">
        <f t="shared" si="16"/>
        <v>…</v>
      </c>
      <c r="AP47" s="12" t="str">
        <f t="shared" si="16"/>
        <v>…</v>
      </c>
      <c r="AQ47" s="31" t="str">
        <f t="shared" si="3"/>
        <v>…</v>
      </c>
      <c r="AR47" s="12" t="str">
        <f t="shared" si="17"/>
        <v>…</v>
      </c>
      <c r="AS47" s="12" t="str">
        <f t="shared" si="17"/>
        <v>…</v>
      </c>
      <c r="AT47" s="12" t="str">
        <f t="shared" si="17"/>
        <v>…</v>
      </c>
      <c r="AU47" s="12" t="str">
        <f t="shared" si="17"/>
        <v>…</v>
      </c>
      <c r="AV47" s="12" t="str">
        <f t="shared" si="17"/>
        <v>…</v>
      </c>
      <c r="AW47" s="25" t="str">
        <f t="shared" si="17"/>
        <v>…</v>
      </c>
      <c r="AZ47" s="110"/>
    </row>
    <row r="48" spans="1:52" s="26" customFormat="1" ht="12.95" customHeight="1" x14ac:dyDescent="0.2">
      <c r="A48" s="35"/>
      <c r="B48" s="32"/>
      <c r="C48" s="120"/>
      <c r="D48" s="127"/>
      <c r="E48" s="116"/>
      <c r="F48" s="121"/>
      <c r="G48" s="25">
        <f t="shared" si="5"/>
        <v>49292.700000000004</v>
      </c>
      <c r="H48" s="31" t="str">
        <f t="shared" si="8"/>
        <v>0</v>
      </c>
      <c r="I48" s="12" t="str">
        <f t="shared" si="9"/>
        <v>0</v>
      </c>
      <c r="J48" s="25">
        <f t="shared" si="0"/>
        <v>5200</v>
      </c>
      <c r="K48" s="132"/>
      <c r="L48" s="25" t="str">
        <f t="shared" si="6"/>
        <v>…</v>
      </c>
      <c r="M48" s="12" t="str">
        <f t="shared" si="7"/>
        <v>…</v>
      </c>
      <c r="N48" s="130"/>
      <c r="O48" s="27" t="str">
        <f t="shared" si="15"/>
        <v>…</v>
      </c>
      <c r="P48" s="12" t="str">
        <f t="shared" si="15"/>
        <v>…</v>
      </c>
      <c r="Q48" s="12" t="str">
        <f t="shared" si="15"/>
        <v>…</v>
      </c>
      <c r="R48" s="12" t="str">
        <f t="shared" si="15"/>
        <v>…</v>
      </c>
      <c r="S48" s="12" t="str">
        <f t="shared" si="15"/>
        <v>…</v>
      </c>
      <c r="T48" s="12" t="str">
        <f t="shared" si="15"/>
        <v>…</v>
      </c>
      <c r="U48" s="12" t="str">
        <f t="shared" si="15"/>
        <v>…</v>
      </c>
      <c r="V48" s="12" t="str">
        <f t="shared" si="15"/>
        <v>…</v>
      </c>
      <c r="W48" s="12" t="str">
        <f t="shared" si="15"/>
        <v>…</v>
      </c>
      <c r="X48" s="12" t="str">
        <f t="shared" si="15"/>
        <v>…</v>
      </c>
      <c r="Y48" s="12" t="str">
        <f t="shared" si="14"/>
        <v>…</v>
      </c>
      <c r="Z48" s="12" t="str">
        <f t="shared" si="14"/>
        <v>…</v>
      </c>
      <c r="AA48" s="12" t="str">
        <f t="shared" si="14"/>
        <v>…</v>
      </c>
      <c r="AB48" s="12" t="str">
        <f t="shared" si="14"/>
        <v>…</v>
      </c>
      <c r="AC48" s="12" t="str">
        <f t="shared" si="14"/>
        <v>…</v>
      </c>
      <c r="AD48" s="12" t="str">
        <f t="shared" si="14"/>
        <v>…</v>
      </c>
      <c r="AE48" s="12" t="str">
        <f t="shared" si="14"/>
        <v>…</v>
      </c>
      <c r="AF48" s="12" t="str">
        <f t="shared" si="14"/>
        <v>…</v>
      </c>
      <c r="AG48" s="12" t="str">
        <f t="shared" si="14"/>
        <v>…</v>
      </c>
      <c r="AH48" s="12" t="str">
        <f t="shared" si="14"/>
        <v>…</v>
      </c>
      <c r="AI48" s="12" t="str">
        <f t="shared" si="16"/>
        <v>…</v>
      </c>
      <c r="AJ48" s="12" t="str">
        <f t="shared" si="16"/>
        <v>…</v>
      </c>
      <c r="AK48" s="12" t="str">
        <f t="shared" si="16"/>
        <v>…</v>
      </c>
      <c r="AL48" s="12" t="str">
        <f t="shared" si="16"/>
        <v>…</v>
      </c>
      <c r="AM48" s="12" t="str">
        <f t="shared" si="16"/>
        <v>…</v>
      </c>
      <c r="AN48" s="12" t="str">
        <f t="shared" si="16"/>
        <v>…</v>
      </c>
      <c r="AO48" s="12" t="str">
        <f t="shared" si="16"/>
        <v>…</v>
      </c>
      <c r="AP48" s="12" t="str">
        <f t="shared" si="16"/>
        <v>…</v>
      </c>
      <c r="AQ48" s="31" t="str">
        <f t="shared" si="3"/>
        <v>…</v>
      </c>
      <c r="AR48" s="12" t="str">
        <f t="shared" si="17"/>
        <v>…</v>
      </c>
      <c r="AS48" s="12" t="str">
        <f t="shared" si="17"/>
        <v>…</v>
      </c>
      <c r="AT48" s="12" t="str">
        <f t="shared" si="17"/>
        <v>…</v>
      </c>
      <c r="AU48" s="12" t="str">
        <f t="shared" si="17"/>
        <v>…</v>
      </c>
      <c r="AV48" s="12" t="str">
        <f t="shared" si="17"/>
        <v>…</v>
      </c>
      <c r="AW48" s="25" t="str">
        <f t="shared" si="17"/>
        <v>…</v>
      </c>
      <c r="AZ48" s="110"/>
    </row>
    <row r="49" spans="1:52" s="26" customFormat="1" ht="12.95" customHeight="1" x14ac:dyDescent="0.2">
      <c r="A49" s="35"/>
      <c r="B49" s="32"/>
      <c r="C49" s="123"/>
      <c r="D49" s="128"/>
      <c r="E49" s="116"/>
      <c r="F49" s="121"/>
      <c r="G49" s="25">
        <f t="shared" si="5"/>
        <v>49292.700000000004</v>
      </c>
      <c r="H49" s="31" t="str">
        <f t="shared" si="8"/>
        <v>0</v>
      </c>
      <c r="I49" s="12" t="str">
        <f t="shared" si="9"/>
        <v>0</v>
      </c>
      <c r="J49" s="25">
        <f t="shared" si="0"/>
        <v>5200</v>
      </c>
      <c r="K49" s="132"/>
      <c r="L49" s="25" t="str">
        <f t="shared" si="6"/>
        <v>…</v>
      </c>
      <c r="M49" s="12" t="str">
        <f t="shared" si="7"/>
        <v>…</v>
      </c>
      <c r="N49" s="130"/>
      <c r="O49" s="27" t="str">
        <f t="shared" si="15"/>
        <v>…</v>
      </c>
      <c r="P49" s="12" t="str">
        <f t="shared" si="15"/>
        <v>…</v>
      </c>
      <c r="Q49" s="12" t="str">
        <f t="shared" si="15"/>
        <v>…</v>
      </c>
      <c r="R49" s="12" t="str">
        <f t="shared" si="15"/>
        <v>…</v>
      </c>
      <c r="S49" s="12" t="str">
        <f t="shared" si="15"/>
        <v>…</v>
      </c>
      <c r="T49" s="12" t="str">
        <f t="shared" si="15"/>
        <v>…</v>
      </c>
      <c r="U49" s="12" t="str">
        <f t="shared" si="15"/>
        <v>…</v>
      </c>
      <c r="V49" s="12" t="str">
        <f t="shared" si="15"/>
        <v>…</v>
      </c>
      <c r="W49" s="12" t="str">
        <f t="shared" si="15"/>
        <v>…</v>
      </c>
      <c r="X49" s="12" t="str">
        <f t="shared" si="15"/>
        <v>…</v>
      </c>
      <c r="Y49" s="12" t="str">
        <f t="shared" si="14"/>
        <v>…</v>
      </c>
      <c r="Z49" s="12" t="str">
        <f t="shared" si="14"/>
        <v>…</v>
      </c>
      <c r="AA49" s="12" t="str">
        <f t="shared" si="14"/>
        <v>…</v>
      </c>
      <c r="AB49" s="12" t="str">
        <f t="shared" si="14"/>
        <v>…</v>
      </c>
      <c r="AC49" s="12" t="str">
        <f t="shared" si="14"/>
        <v>…</v>
      </c>
      <c r="AD49" s="12" t="str">
        <f t="shared" si="14"/>
        <v>…</v>
      </c>
      <c r="AE49" s="12" t="str">
        <f t="shared" si="14"/>
        <v>…</v>
      </c>
      <c r="AF49" s="12" t="str">
        <f t="shared" si="14"/>
        <v>…</v>
      </c>
      <c r="AG49" s="12" t="str">
        <f t="shared" si="14"/>
        <v>…</v>
      </c>
      <c r="AH49" s="12" t="str">
        <f t="shared" si="14"/>
        <v>…</v>
      </c>
      <c r="AI49" s="12" t="str">
        <f t="shared" si="16"/>
        <v>…</v>
      </c>
      <c r="AJ49" s="12" t="str">
        <f t="shared" si="16"/>
        <v>…</v>
      </c>
      <c r="AK49" s="12" t="str">
        <f t="shared" si="16"/>
        <v>…</v>
      </c>
      <c r="AL49" s="12" t="str">
        <f t="shared" si="16"/>
        <v>…</v>
      </c>
      <c r="AM49" s="12" t="str">
        <f t="shared" si="16"/>
        <v>…</v>
      </c>
      <c r="AN49" s="12" t="str">
        <f t="shared" si="16"/>
        <v>…</v>
      </c>
      <c r="AO49" s="12" t="str">
        <f t="shared" si="16"/>
        <v>…</v>
      </c>
      <c r="AP49" s="12" t="str">
        <f t="shared" si="16"/>
        <v>…</v>
      </c>
      <c r="AQ49" s="31" t="str">
        <f t="shared" si="3"/>
        <v>…</v>
      </c>
      <c r="AR49" s="12" t="str">
        <f t="shared" si="17"/>
        <v>…</v>
      </c>
      <c r="AS49" s="12" t="str">
        <f t="shared" si="17"/>
        <v>…</v>
      </c>
      <c r="AT49" s="12" t="str">
        <f t="shared" si="17"/>
        <v>…</v>
      </c>
      <c r="AU49" s="12" t="str">
        <f t="shared" si="17"/>
        <v>…</v>
      </c>
      <c r="AV49" s="12" t="str">
        <f t="shared" si="17"/>
        <v>…</v>
      </c>
      <c r="AW49" s="25" t="str">
        <f t="shared" si="17"/>
        <v>…</v>
      </c>
      <c r="AZ49" s="110"/>
    </row>
    <row r="50" spans="1:52" s="26" customFormat="1" ht="12.95" customHeight="1" thickBot="1" x14ac:dyDescent="0.25">
      <c r="A50" s="35"/>
      <c r="B50" s="32"/>
      <c r="C50" s="123"/>
      <c r="D50" s="128"/>
      <c r="E50" s="116"/>
      <c r="F50" s="121"/>
      <c r="G50" s="25">
        <f t="shared" si="5"/>
        <v>49292.700000000004</v>
      </c>
      <c r="H50" s="31" t="str">
        <f t="shared" si="8"/>
        <v>0</v>
      </c>
      <c r="I50" s="12" t="str">
        <f t="shared" si="9"/>
        <v>0</v>
      </c>
      <c r="J50" s="25">
        <f t="shared" si="0"/>
        <v>5200</v>
      </c>
      <c r="K50" s="132"/>
      <c r="L50" s="25" t="str">
        <f t="shared" si="6"/>
        <v>…</v>
      </c>
      <c r="M50" s="12" t="str">
        <f t="shared" si="7"/>
        <v>…</v>
      </c>
      <c r="N50" s="130"/>
      <c r="O50" s="27" t="str">
        <f t="shared" si="15"/>
        <v>…</v>
      </c>
      <c r="P50" s="12" t="str">
        <f t="shared" si="15"/>
        <v>…</v>
      </c>
      <c r="Q50" s="12" t="str">
        <f t="shared" si="15"/>
        <v>…</v>
      </c>
      <c r="R50" s="12" t="str">
        <f t="shared" si="15"/>
        <v>…</v>
      </c>
      <c r="S50" s="12" t="str">
        <f t="shared" si="15"/>
        <v>…</v>
      </c>
      <c r="T50" s="12" t="str">
        <f t="shared" si="15"/>
        <v>…</v>
      </c>
      <c r="U50" s="12" t="str">
        <f t="shared" si="15"/>
        <v>…</v>
      </c>
      <c r="V50" s="12" t="str">
        <f t="shared" si="15"/>
        <v>…</v>
      </c>
      <c r="W50" s="12" t="str">
        <f t="shared" si="15"/>
        <v>…</v>
      </c>
      <c r="X50" s="12" t="str">
        <f t="shared" si="15"/>
        <v>…</v>
      </c>
      <c r="Y50" s="12" t="str">
        <f t="shared" si="14"/>
        <v>…</v>
      </c>
      <c r="Z50" s="12" t="str">
        <f t="shared" si="14"/>
        <v>…</v>
      </c>
      <c r="AA50" s="12" t="str">
        <f t="shared" si="14"/>
        <v>…</v>
      </c>
      <c r="AB50" s="12" t="str">
        <f t="shared" si="14"/>
        <v>…</v>
      </c>
      <c r="AC50" s="12" t="str">
        <f t="shared" si="14"/>
        <v>…</v>
      </c>
      <c r="AD50" s="12" t="str">
        <f t="shared" si="14"/>
        <v>…</v>
      </c>
      <c r="AE50" s="12" t="str">
        <f t="shared" si="14"/>
        <v>…</v>
      </c>
      <c r="AF50" s="12" t="str">
        <f t="shared" si="14"/>
        <v>…</v>
      </c>
      <c r="AG50" s="12" t="str">
        <f t="shared" si="14"/>
        <v>…</v>
      </c>
      <c r="AH50" s="12" t="str">
        <f t="shared" si="14"/>
        <v>…</v>
      </c>
      <c r="AI50" s="12" t="str">
        <f t="shared" si="16"/>
        <v>…</v>
      </c>
      <c r="AJ50" s="12" t="str">
        <f t="shared" si="16"/>
        <v>…</v>
      </c>
      <c r="AK50" s="12" t="str">
        <f t="shared" si="16"/>
        <v>…</v>
      </c>
      <c r="AL50" s="12" t="str">
        <f t="shared" si="16"/>
        <v>…</v>
      </c>
      <c r="AM50" s="12" t="str">
        <f t="shared" si="16"/>
        <v>…</v>
      </c>
      <c r="AN50" s="12" t="str">
        <f t="shared" si="16"/>
        <v>…</v>
      </c>
      <c r="AO50" s="12" t="str">
        <f t="shared" si="16"/>
        <v>…</v>
      </c>
      <c r="AP50" s="12" t="str">
        <f t="shared" si="16"/>
        <v>…</v>
      </c>
      <c r="AQ50" s="31" t="str">
        <f t="shared" si="3"/>
        <v>…</v>
      </c>
      <c r="AR50" s="12" t="str">
        <f t="shared" si="17"/>
        <v>…</v>
      </c>
      <c r="AS50" s="12" t="str">
        <f t="shared" si="17"/>
        <v>…</v>
      </c>
      <c r="AT50" s="12" t="str">
        <f t="shared" si="17"/>
        <v>…</v>
      </c>
      <c r="AU50" s="12" t="str">
        <f t="shared" si="17"/>
        <v>…</v>
      </c>
      <c r="AV50" s="12" t="str">
        <f t="shared" si="17"/>
        <v>…</v>
      </c>
      <c r="AW50" s="25" t="str">
        <f t="shared" si="17"/>
        <v>…</v>
      </c>
      <c r="AZ50" s="110"/>
    </row>
    <row r="51" spans="1:52" s="22" customFormat="1" ht="15" customHeight="1" thickBot="1" x14ac:dyDescent="0.25">
      <c r="A51" s="23"/>
      <c r="B51" s="90"/>
      <c r="C51" s="90" t="s">
        <v>199</v>
      </c>
      <c r="D51" s="90"/>
      <c r="E51" s="91">
        <f>SUM(E7:E50)</f>
        <v>1100</v>
      </c>
      <c r="F51" s="91">
        <f>SUM(F7:F50)</f>
        <v>1807.3</v>
      </c>
      <c r="G51" s="92">
        <f>+E51-F51</f>
        <v>-707.3</v>
      </c>
      <c r="H51" s="94">
        <f>SUM(H7:H50)</f>
        <v>1000</v>
      </c>
      <c r="I51" s="91">
        <f>SUM(I7:I50)</f>
        <v>800</v>
      </c>
      <c r="J51" s="92">
        <f>H51-I51</f>
        <v>200</v>
      </c>
      <c r="K51" s="93">
        <f t="shared" ref="K51:AW51" si="18">SUM(K7:K50)</f>
        <v>2300</v>
      </c>
      <c r="L51" s="93">
        <f t="shared" si="18"/>
        <v>300</v>
      </c>
      <c r="M51" s="94">
        <f t="shared" si="18"/>
        <v>500</v>
      </c>
      <c r="N51" s="99">
        <f t="shared" si="18"/>
        <v>685</v>
      </c>
      <c r="O51" s="94">
        <f t="shared" si="18"/>
        <v>0</v>
      </c>
      <c r="P51" s="91">
        <f t="shared" si="18"/>
        <v>0</v>
      </c>
      <c r="Q51" s="91">
        <f t="shared" si="18"/>
        <v>500</v>
      </c>
      <c r="R51" s="91">
        <f t="shared" si="18"/>
        <v>0</v>
      </c>
      <c r="S51" s="91">
        <f t="shared" si="18"/>
        <v>50.2</v>
      </c>
      <c r="T51" s="91">
        <f t="shared" si="18"/>
        <v>250</v>
      </c>
      <c r="U51" s="91">
        <f t="shared" si="18"/>
        <v>0</v>
      </c>
      <c r="V51" s="91">
        <f t="shared" si="18"/>
        <v>185</v>
      </c>
      <c r="W51" s="91">
        <f t="shared" si="18"/>
        <v>0</v>
      </c>
      <c r="X51" s="91">
        <f t="shared" si="18"/>
        <v>0</v>
      </c>
      <c r="Y51" s="91">
        <f t="shared" si="18"/>
        <v>0</v>
      </c>
      <c r="Z51" s="91">
        <f t="shared" si="18"/>
        <v>0</v>
      </c>
      <c r="AA51" s="91">
        <f t="shared" si="18"/>
        <v>0</v>
      </c>
      <c r="AB51" s="91">
        <f t="shared" si="18"/>
        <v>0</v>
      </c>
      <c r="AC51" s="91">
        <f t="shared" si="18"/>
        <v>0</v>
      </c>
      <c r="AD51" s="91">
        <f t="shared" si="18"/>
        <v>0</v>
      </c>
      <c r="AE51" s="91">
        <f t="shared" si="18"/>
        <v>7.1</v>
      </c>
      <c r="AF51" s="91">
        <f t="shared" si="18"/>
        <v>0</v>
      </c>
      <c r="AG51" s="93">
        <f t="shared" si="18"/>
        <v>0</v>
      </c>
      <c r="AH51" s="91">
        <f t="shared" si="18"/>
        <v>0</v>
      </c>
      <c r="AI51" s="91">
        <f t="shared" si="18"/>
        <v>0</v>
      </c>
      <c r="AJ51" s="91">
        <f t="shared" si="18"/>
        <v>0</v>
      </c>
      <c r="AK51" s="91">
        <f t="shared" si="18"/>
        <v>0</v>
      </c>
      <c r="AL51" s="91">
        <f t="shared" si="18"/>
        <v>0</v>
      </c>
      <c r="AM51" s="93">
        <f t="shared" si="18"/>
        <v>0</v>
      </c>
      <c r="AN51" s="93">
        <f t="shared" si="18"/>
        <v>0</v>
      </c>
      <c r="AO51" s="93">
        <f t="shared" si="18"/>
        <v>0</v>
      </c>
      <c r="AP51" s="93">
        <f t="shared" si="18"/>
        <v>0</v>
      </c>
      <c r="AQ51" s="94">
        <f t="shared" si="18"/>
        <v>300</v>
      </c>
      <c r="AR51" s="91">
        <f t="shared" si="18"/>
        <v>2000</v>
      </c>
      <c r="AS51" s="91">
        <f t="shared" si="18"/>
        <v>0</v>
      </c>
      <c r="AT51" s="91">
        <f t="shared" si="18"/>
        <v>0</v>
      </c>
      <c r="AU51" s="91">
        <f t="shared" si="18"/>
        <v>0</v>
      </c>
      <c r="AV51" s="91">
        <f t="shared" si="18"/>
        <v>0</v>
      </c>
      <c r="AW51" s="99">
        <f t="shared" si="18"/>
        <v>0</v>
      </c>
      <c r="AZ51" s="112"/>
    </row>
    <row r="52" spans="1:52" s="166" customFormat="1" ht="15" customHeight="1" thickBot="1" x14ac:dyDescent="0.25">
      <c r="A52" s="161"/>
      <c r="B52" s="162"/>
      <c r="C52" s="163" t="s">
        <v>6</v>
      </c>
      <c r="D52" s="163"/>
      <c r="E52" s="95">
        <f t="shared" ref="E52:AW52" si="19">E51+E6</f>
        <v>1100</v>
      </c>
      <c r="F52" s="95">
        <f t="shared" si="19"/>
        <v>1807.3</v>
      </c>
      <c r="G52" s="97">
        <f t="shared" si="19"/>
        <v>49292.7</v>
      </c>
      <c r="H52" s="164">
        <f t="shared" si="19"/>
        <v>1000</v>
      </c>
      <c r="I52" s="165">
        <f t="shared" si="19"/>
        <v>800</v>
      </c>
      <c r="J52" s="97">
        <f t="shared" si="19"/>
        <v>5200</v>
      </c>
      <c r="K52" s="96">
        <f t="shared" si="19"/>
        <v>2300</v>
      </c>
      <c r="L52" s="96">
        <f t="shared" si="19"/>
        <v>300</v>
      </c>
      <c r="M52" s="98">
        <f t="shared" si="19"/>
        <v>500</v>
      </c>
      <c r="N52" s="97">
        <f t="shared" si="19"/>
        <v>685</v>
      </c>
      <c r="O52" s="98">
        <f t="shared" si="19"/>
        <v>0</v>
      </c>
      <c r="P52" s="95">
        <f t="shared" si="19"/>
        <v>0</v>
      </c>
      <c r="Q52" s="95">
        <f t="shared" si="19"/>
        <v>500</v>
      </c>
      <c r="R52" s="95">
        <f t="shared" si="19"/>
        <v>0</v>
      </c>
      <c r="S52" s="95">
        <f t="shared" si="19"/>
        <v>50.2</v>
      </c>
      <c r="T52" s="95">
        <f t="shared" si="19"/>
        <v>250</v>
      </c>
      <c r="U52" s="95">
        <f t="shared" si="19"/>
        <v>0</v>
      </c>
      <c r="V52" s="95">
        <f t="shared" si="19"/>
        <v>185</v>
      </c>
      <c r="W52" s="95">
        <f t="shared" si="19"/>
        <v>0</v>
      </c>
      <c r="X52" s="95">
        <f t="shared" si="19"/>
        <v>0</v>
      </c>
      <c r="Y52" s="95">
        <f t="shared" si="19"/>
        <v>0</v>
      </c>
      <c r="Z52" s="95">
        <f t="shared" si="19"/>
        <v>0</v>
      </c>
      <c r="AA52" s="96">
        <f t="shared" si="19"/>
        <v>0</v>
      </c>
      <c r="AB52" s="95">
        <f t="shared" si="19"/>
        <v>0</v>
      </c>
      <c r="AC52" s="95">
        <f t="shared" si="19"/>
        <v>0</v>
      </c>
      <c r="AD52" s="95">
        <f t="shared" si="19"/>
        <v>0</v>
      </c>
      <c r="AE52" s="95">
        <f t="shared" si="19"/>
        <v>7.1</v>
      </c>
      <c r="AF52" s="95">
        <f t="shared" si="19"/>
        <v>0</v>
      </c>
      <c r="AG52" s="96">
        <f t="shared" si="19"/>
        <v>0</v>
      </c>
      <c r="AH52" s="95">
        <f t="shared" si="19"/>
        <v>0</v>
      </c>
      <c r="AI52" s="95">
        <f t="shared" si="19"/>
        <v>0</v>
      </c>
      <c r="AJ52" s="95">
        <f t="shared" si="19"/>
        <v>0</v>
      </c>
      <c r="AK52" s="95">
        <f t="shared" si="19"/>
        <v>0</v>
      </c>
      <c r="AL52" s="95">
        <f t="shared" si="19"/>
        <v>0</v>
      </c>
      <c r="AM52" s="96">
        <f t="shared" si="19"/>
        <v>0</v>
      </c>
      <c r="AN52" s="96">
        <f t="shared" si="19"/>
        <v>0</v>
      </c>
      <c r="AO52" s="96">
        <f t="shared" si="19"/>
        <v>0</v>
      </c>
      <c r="AP52" s="96">
        <f t="shared" si="19"/>
        <v>0</v>
      </c>
      <c r="AQ52" s="98">
        <f t="shared" si="19"/>
        <v>300</v>
      </c>
      <c r="AR52" s="95">
        <f t="shared" si="19"/>
        <v>2000</v>
      </c>
      <c r="AS52" s="95">
        <f t="shared" si="19"/>
        <v>0</v>
      </c>
      <c r="AT52" s="95">
        <f t="shared" si="19"/>
        <v>0</v>
      </c>
      <c r="AU52" s="95">
        <f t="shared" si="19"/>
        <v>0</v>
      </c>
      <c r="AV52" s="95">
        <f t="shared" si="19"/>
        <v>0</v>
      </c>
      <c r="AW52" s="97">
        <f t="shared" si="19"/>
        <v>0</v>
      </c>
      <c r="AZ52" s="112"/>
    </row>
    <row r="53" spans="1:52" s="11" customFormat="1" ht="15" customHeight="1" x14ac:dyDescent="0.2">
      <c r="A53" s="24"/>
      <c r="B53" s="19"/>
      <c r="C53" s="20"/>
      <c r="D53" s="20"/>
      <c r="E53" s="17"/>
      <c r="F53" s="17"/>
      <c r="G53" s="17"/>
      <c r="I53" s="64"/>
      <c r="K53" s="213"/>
      <c r="L53" s="213"/>
      <c r="M53" s="288"/>
      <c r="N53" s="288"/>
      <c r="O53" s="289"/>
      <c r="P53" s="289"/>
      <c r="Q53" s="17"/>
      <c r="R53" s="17"/>
      <c r="S53" s="17"/>
      <c r="T53" s="17"/>
      <c r="U53" s="17"/>
      <c r="V53" s="17"/>
      <c r="W53" s="17"/>
      <c r="X53" s="17"/>
      <c r="Y53" s="17"/>
      <c r="Z53" s="17"/>
      <c r="AA53" s="17"/>
      <c r="AB53" s="17"/>
      <c r="AC53" s="17"/>
      <c r="AD53" s="17"/>
      <c r="AE53" s="17"/>
      <c r="AF53" s="17"/>
      <c r="AG53" s="17"/>
      <c r="AH53" s="17"/>
      <c r="AI53" s="17"/>
      <c r="AJ53" s="17"/>
      <c r="AK53" s="17"/>
      <c r="AL53" s="17"/>
      <c r="AM53" s="213"/>
      <c r="AN53" s="213"/>
      <c r="AO53" s="213"/>
      <c r="AP53" s="213"/>
      <c r="AQ53" s="18"/>
      <c r="AR53" s="17"/>
      <c r="AS53" s="17"/>
      <c r="AT53" s="17"/>
      <c r="AU53" s="17"/>
      <c r="AV53" s="17"/>
      <c r="AW53" s="17"/>
      <c r="AZ53" s="113"/>
    </row>
    <row r="54" spans="1:52" x14ac:dyDescent="0.2">
      <c r="M54" s="63"/>
    </row>
  </sheetData>
  <mergeCells count="9">
    <mergeCell ref="AQ3:AW3"/>
    <mergeCell ref="A4:C4"/>
    <mergeCell ref="M53:N53"/>
    <mergeCell ref="O53:P53"/>
    <mergeCell ref="Z1:AC1"/>
    <mergeCell ref="E3:G3"/>
    <mergeCell ref="H3:J3"/>
    <mergeCell ref="K3:N3"/>
    <mergeCell ref="O3:AP3"/>
  </mergeCells>
  <dataValidations disablePrompts="1"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N7" activePane="bottomRight" state="frozen"/>
      <selection pane="topRight" activeCell="K1" sqref="K1"/>
      <selection pane="bottomLeft" activeCell="A7" sqref="A7"/>
      <selection pane="bottomRight" activeCell="I71" sqref="I71"/>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JANV.</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252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231</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37" t="s">
        <v>219</v>
      </c>
      <c r="AU4" s="138" t="s">
        <v>254</v>
      </c>
      <c r="AV4" s="138" t="s">
        <v>255</v>
      </c>
      <c r="AW4" s="138"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708810</v>
      </c>
      <c r="AV5" s="136">
        <v>708820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232</v>
      </c>
      <c r="D6" s="87"/>
      <c r="E6" s="253">
        <v>0</v>
      </c>
      <c r="F6" s="253">
        <v>0</v>
      </c>
      <c r="G6" s="253">
        <v>0</v>
      </c>
      <c r="H6" s="253">
        <v>0</v>
      </c>
      <c r="I6" s="253">
        <v>0</v>
      </c>
      <c r="J6" s="253">
        <v>0</v>
      </c>
      <c r="K6" s="253">
        <v>0</v>
      </c>
      <c r="L6" s="253">
        <v>0</v>
      </c>
      <c r="M6" s="253">
        <v>0</v>
      </c>
      <c r="N6" s="158">
        <v>0</v>
      </c>
      <c r="O6" s="158">
        <v>0</v>
      </c>
      <c r="P6" s="158">
        <v>0</v>
      </c>
      <c r="Q6" s="158">
        <v>0</v>
      </c>
      <c r="R6" s="158">
        <v>0</v>
      </c>
      <c r="S6" s="158">
        <v>0</v>
      </c>
      <c r="T6" s="158">
        <v>0</v>
      </c>
      <c r="U6" s="158">
        <v>0</v>
      </c>
      <c r="V6" s="158">
        <v>0</v>
      </c>
      <c r="W6" s="158">
        <v>0</v>
      </c>
      <c r="X6" s="158">
        <v>0</v>
      </c>
      <c r="Y6" s="158">
        <v>0</v>
      </c>
      <c r="Z6" s="158">
        <v>0</v>
      </c>
      <c r="AA6" s="158">
        <v>0</v>
      </c>
      <c r="AB6" s="158">
        <v>0</v>
      </c>
      <c r="AC6" s="158">
        <v>0</v>
      </c>
      <c r="AD6" s="158">
        <v>0</v>
      </c>
      <c r="AE6" s="158">
        <v>0</v>
      </c>
      <c r="AF6" s="158">
        <v>0</v>
      </c>
      <c r="AG6" s="158">
        <v>0</v>
      </c>
      <c r="AH6" s="158">
        <v>0</v>
      </c>
      <c r="AI6" s="158">
        <v>0</v>
      </c>
      <c r="AJ6" s="158">
        <v>0</v>
      </c>
      <c r="AK6" s="158">
        <v>0</v>
      </c>
      <c r="AL6" s="158">
        <v>0</v>
      </c>
      <c r="AM6" s="158">
        <v>0</v>
      </c>
      <c r="AN6" s="158">
        <v>0</v>
      </c>
      <c r="AO6" s="158">
        <v>0</v>
      </c>
      <c r="AP6" s="158">
        <v>0</v>
      </c>
      <c r="AQ6" s="158">
        <v>0</v>
      </c>
      <c r="AR6" s="158">
        <v>0</v>
      </c>
      <c r="AS6" s="158">
        <v>0</v>
      </c>
      <c r="AT6" s="158">
        <v>0</v>
      </c>
      <c r="AU6" s="158">
        <v>0</v>
      </c>
      <c r="AV6" s="158">
        <v>0</v>
      </c>
      <c r="AW6" s="158">
        <v>0</v>
      </c>
      <c r="AX6" s="158">
        <v>0</v>
      </c>
      <c r="AY6" s="158">
        <v>0</v>
      </c>
      <c r="AZ6" s="158">
        <v>0</v>
      </c>
      <c r="BA6" s="158">
        <v>0</v>
      </c>
      <c r="BB6" s="158">
        <v>0</v>
      </c>
      <c r="BC6" s="158">
        <v>0</v>
      </c>
      <c r="BD6" s="158">
        <v>0</v>
      </c>
      <c r="BE6" s="158">
        <v>0</v>
      </c>
      <c r="BF6" s="158">
        <v>0</v>
      </c>
      <c r="BG6" s="158">
        <v>0</v>
      </c>
      <c r="BH6" s="158">
        <v>0</v>
      </c>
      <c r="BI6" s="158">
        <v>0</v>
      </c>
      <c r="BK6" s="109"/>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109"/>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109"/>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109"/>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109"/>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109"/>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109"/>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109"/>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109"/>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109"/>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109"/>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109"/>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109"/>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109"/>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4"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FEV.</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233</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203</v>
      </c>
      <c r="D6" s="87"/>
      <c r="E6" s="158">
        <f>+janvier!E54</f>
        <v>0</v>
      </c>
      <c r="F6" s="158">
        <f>+janvier!F54</f>
        <v>0</v>
      </c>
      <c r="G6" s="158">
        <f>+janvier!G54</f>
        <v>0</v>
      </c>
      <c r="H6" s="158">
        <f>+janvier!H54</f>
        <v>0</v>
      </c>
      <c r="I6" s="158">
        <f>+janvier!I54</f>
        <v>0</v>
      </c>
      <c r="J6" s="158">
        <f>+janvier!J54</f>
        <v>0</v>
      </c>
      <c r="K6" s="158">
        <f>+janvier!K54</f>
        <v>0</v>
      </c>
      <c r="L6" s="158">
        <f>+janvier!L54</f>
        <v>0</v>
      </c>
      <c r="M6" s="158">
        <f>+janvier!M54</f>
        <v>0</v>
      </c>
      <c r="N6" s="158">
        <f>+janvier!N54</f>
        <v>0</v>
      </c>
      <c r="O6" s="158">
        <f>+janvier!O54</f>
        <v>0</v>
      </c>
      <c r="P6" s="158">
        <f>+janvier!P54</f>
        <v>0</v>
      </c>
      <c r="Q6" s="158">
        <f>+janvier!Q54</f>
        <v>0</v>
      </c>
      <c r="R6" s="158">
        <f>+janvier!R54</f>
        <v>0</v>
      </c>
      <c r="S6" s="158">
        <f>+janvier!S54</f>
        <v>0</v>
      </c>
      <c r="T6" s="158">
        <f>+janvier!T54</f>
        <v>0</v>
      </c>
      <c r="U6" s="158">
        <f>+janvier!U54</f>
        <v>0</v>
      </c>
      <c r="V6" s="158">
        <f>+janvier!V54</f>
        <v>0</v>
      </c>
      <c r="W6" s="158">
        <f>+janvier!W54</f>
        <v>0</v>
      </c>
      <c r="X6" s="158">
        <f>+janvier!X54</f>
        <v>0</v>
      </c>
      <c r="Y6" s="158">
        <f>+janvier!Y54</f>
        <v>0</v>
      </c>
      <c r="Z6" s="158">
        <f>+janvier!Z54</f>
        <v>0</v>
      </c>
      <c r="AA6" s="158">
        <f>+janvier!AA54</f>
        <v>0</v>
      </c>
      <c r="AB6" s="158">
        <f>+janvier!AB54</f>
        <v>0</v>
      </c>
      <c r="AC6" s="158">
        <f>+janvier!AC54</f>
        <v>0</v>
      </c>
      <c r="AD6" s="158">
        <f>+janvier!AD54</f>
        <v>0</v>
      </c>
      <c r="AE6" s="158">
        <f>+janvier!AE54</f>
        <v>0</v>
      </c>
      <c r="AF6" s="158">
        <f>+janvier!AF54</f>
        <v>0</v>
      </c>
      <c r="AG6" s="158">
        <f>+janvier!AG54</f>
        <v>0</v>
      </c>
      <c r="AH6" s="158">
        <f>+janvier!AH54</f>
        <v>0</v>
      </c>
      <c r="AI6" s="158">
        <f>+janvier!AI54</f>
        <v>0</v>
      </c>
      <c r="AJ6" s="158">
        <f>+janvier!AJ54</f>
        <v>0</v>
      </c>
      <c r="AK6" s="158">
        <f>+janvier!AK54</f>
        <v>0</v>
      </c>
      <c r="AL6" s="158">
        <f>+janvier!AL54</f>
        <v>0</v>
      </c>
      <c r="AM6" s="158">
        <f>+janvier!AM54</f>
        <v>0</v>
      </c>
      <c r="AN6" s="158">
        <f>+janvier!AN54</f>
        <v>0</v>
      </c>
      <c r="AO6" s="158">
        <f>+janvier!AO54</f>
        <v>0</v>
      </c>
      <c r="AP6" s="158">
        <f>+janvier!AP54</f>
        <v>0</v>
      </c>
      <c r="AQ6" s="158">
        <f>+janvier!AQ54</f>
        <v>0</v>
      </c>
      <c r="AR6" s="158">
        <f>+janvier!AR54</f>
        <v>0</v>
      </c>
      <c r="AS6" s="158">
        <f>+janvier!AS54</f>
        <v>0</v>
      </c>
      <c r="AT6" s="158">
        <f>+janvier!AT54</f>
        <v>0</v>
      </c>
      <c r="AU6" s="158">
        <f>+janvier!AU54</f>
        <v>0</v>
      </c>
      <c r="AV6" s="158">
        <f>+janvier!AV54</f>
        <v>0</v>
      </c>
      <c r="AW6" s="158">
        <f>+janvier!AW54</f>
        <v>0</v>
      </c>
      <c r="AX6" s="158">
        <f>+janvier!AX54</f>
        <v>0</v>
      </c>
      <c r="AY6" s="158">
        <f>+janvier!AY54</f>
        <v>0</v>
      </c>
      <c r="AZ6" s="158">
        <f>+janvier!AZ54</f>
        <v>0</v>
      </c>
      <c r="BA6" s="158">
        <f>+janvier!BA54</f>
        <v>0</v>
      </c>
      <c r="BB6" s="158">
        <f>+janvier!BB54</f>
        <v>0</v>
      </c>
      <c r="BC6" s="158">
        <f>+janvier!BC54</f>
        <v>0</v>
      </c>
      <c r="BD6" s="158">
        <f>+janvier!BD54</f>
        <v>0</v>
      </c>
      <c r="BE6" s="158">
        <f>+janvier!BE54</f>
        <v>0</v>
      </c>
      <c r="BF6" s="158">
        <f>+janvier!BF54</f>
        <v>0</v>
      </c>
      <c r="BG6" s="158">
        <f>+janvier!BG54</f>
        <v>0</v>
      </c>
      <c r="BH6" s="158">
        <f>+janvier!BH54</f>
        <v>0</v>
      </c>
      <c r="BI6" s="158">
        <f>+janvier!BI54</f>
        <v>0</v>
      </c>
      <c r="BK6" s="109"/>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109"/>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109"/>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109"/>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109"/>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109"/>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109"/>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109"/>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109"/>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109"/>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109"/>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109"/>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109"/>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109"/>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9" activePane="bottomRight" state="frozen"/>
      <selection pane="topRight" activeCell="K1" sqref="K1"/>
      <selection pane="bottomLeft" activeCell="A7" sqref="A7"/>
      <selection pane="bottomRight" activeCell="E58" sqref="E58"/>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MARS</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234</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250" customFormat="1" ht="15" customHeight="1" thickBot="1" x14ac:dyDescent="0.25">
      <c r="A6" s="79"/>
      <c r="B6" s="80"/>
      <c r="C6" s="217" t="s">
        <v>203</v>
      </c>
      <c r="D6" s="87"/>
      <c r="E6" s="158">
        <f>février!E54</f>
        <v>0</v>
      </c>
      <c r="F6" s="158">
        <f>février!F54</f>
        <v>0</v>
      </c>
      <c r="G6" s="158">
        <f>février!G54</f>
        <v>0</v>
      </c>
      <c r="H6" s="158">
        <f>février!H54</f>
        <v>0</v>
      </c>
      <c r="I6" s="158">
        <f>février!I54</f>
        <v>0</v>
      </c>
      <c r="J6" s="158">
        <f>février!J54</f>
        <v>0</v>
      </c>
      <c r="K6" s="158">
        <f>février!K54</f>
        <v>0</v>
      </c>
      <c r="L6" s="158">
        <f>février!L54</f>
        <v>0</v>
      </c>
      <c r="M6" s="158">
        <f>février!M54</f>
        <v>0</v>
      </c>
      <c r="N6" s="158">
        <f>février!N54</f>
        <v>0</v>
      </c>
      <c r="O6" s="158">
        <f>février!O54</f>
        <v>0</v>
      </c>
      <c r="P6" s="158">
        <f>février!P54</f>
        <v>0</v>
      </c>
      <c r="Q6" s="158">
        <f>février!Q54</f>
        <v>0</v>
      </c>
      <c r="R6" s="158">
        <f>février!R54</f>
        <v>0</v>
      </c>
      <c r="S6" s="158">
        <f>février!S54</f>
        <v>0</v>
      </c>
      <c r="T6" s="158">
        <f>février!T54</f>
        <v>0</v>
      </c>
      <c r="U6" s="158">
        <f>février!U54</f>
        <v>0</v>
      </c>
      <c r="V6" s="158">
        <f>février!V54</f>
        <v>0</v>
      </c>
      <c r="W6" s="158">
        <f>février!W54</f>
        <v>0</v>
      </c>
      <c r="X6" s="158">
        <f>février!X54</f>
        <v>0</v>
      </c>
      <c r="Y6" s="158">
        <f>février!Y54</f>
        <v>0</v>
      </c>
      <c r="Z6" s="158">
        <f>février!Z54</f>
        <v>0</v>
      </c>
      <c r="AA6" s="158">
        <f>février!AA54</f>
        <v>0</v>
      </c>
      <c r="AB6" s="158">
        <f>février!AB54</f>
        <v>0</v>
      </c>
      <c r="AC6" s="158">
        <f>février!AC54</f>
        <v>0</v>
      </c>
      <c r="AD6" s="158">
        <f>février!AD54</f>
        <v>0</v>
      </c>
      <c r="AE6" s="158">
        <f>février!AE54</f>
        <v>0</v>
      </c>
      <c r="AF6" s="158">
        <f>février!AF54</f>
        <v>0</v>
      </c>
      <c r="AG6" s="158">
        <f>février!AG54</f>
        <v>0</v>
      </c>
      <c r="AH6" s="158">
        <f>février!AH54</f>
        <v>0</v>
      </c>
      <c r="AI6" s="158">
        <f>février!AI54</f>
        <v>0</v>
      </c>
      <c r="AJ6" s="158">
        <f>février!AJ54</f>
        <v>0</v>
      </c>
      <c r="AK6" s="158">
        <f>février!AK54</f>
        <v>0</v>
      </c>
      <c r="AL6" s="158">
        <f>février!AL54</f>
        <v>0</v>
      </c>
      <c r="AM6" s="158">
        <f>février!AM54</f>
        <v>0</v>
      </c>
      <c r="AN6" s="158">
        <f>février!AN54</f>
        <v>0</v>
      </c>
      <c r="AO6" s="158">
        <f>février!AO54</f>
        <v>0</v>
      </c>
      <c r="AP6" s="158">
        <f>février!AP54</f>
        <v>0</v>
      </c>
      <c r="AQ6" s="158">
        <f>février!AQ54</f>
        <v>0</v>
      </c>
      <c r="AR6" s="158">
        <f>février!AR54</f>
        <v>0</v>
      </c>
      <c r="AS6" s="158">
        <f>février!AS54</f>
        <v>0</v>
      </c>
      <c r="AT6" s="158">
        <f>février!AT54</f>
        <v>0</v>
      </c>
      <c r="AU6" s="158">
        <f>février!AU54</f>
        <v>0</v>
      </c>
      <c r="AV6" s="158">
        <f>février!AV54</f>
        <v>0</v>
      </c>
      <c r="AW6" s="158">
        <f>février!AW54</f>
        <v>0</v>
      </c>
      <c r="AX6" s="158">
        <f>février!AX54</f>
        <v>0</v>
      </c>
      <c r="AY6" s="158">
        <f>février!AY54</f>
        <v>0</v>
      </c>
      <c r="AZ6" s="158">
        <f>février!AZ54</f>
        <v>0</v>
      </c>
      <c r="BA6" s="158">
        <f>février!BA54</f>
        <v>0</v>
      </c>
      <c r="BB6" s="158">
        <f>février!BB54</f>
        <v>0</v>
      </c>
      <c r="BC6" s="158">
        <f>février!BC54</f>
        <v>0</v>
      </c>
      <c r="BD6" s="158">
        <f>février!BD54</f>
        <v>0</v>
      </c>
      <c r="BE6" s="158">
        <f>février!BE54</f>
        <v>0</v>
      </c>
      <c r="BF6" s="158">
        <f>février!BF54</f>
        <v>0</v>
      </c>
      <c r="BG6" s="158">
        <f>février!BG54</f>
        <v>0</v>
      </c>
      <c r="BH6" s="158">
        <f>février!BH54</f>
        <v>0</v>
      </c>
      <c r="BI6" s="158">
        <f>février!BI54</f>
        <v>0</v>
      </c>
      <c r="BK6" s="251"/>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251"/>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251"/>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251"/>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251"/>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251"/>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251"/>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251"/>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251"/>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251"/>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251"/>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251"/>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251"/>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251"/>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251"/>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251"/>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251"/>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251"/>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251"/>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251"/>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251"/>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251"/>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251"/>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251"/>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251"/>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251"/>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251"/>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251"/>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251"/>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251"/>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251"/>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251"/>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251"/>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251"/>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251"/>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251"/>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251"/>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251"/>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251"/>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251"/>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251"/>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251"/>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251"/>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251"/>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251"/>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251"/>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251"/>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9"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AVRIL</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235</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203</v>
      </c>
      <c r="D6" s="87"/>
      <c r="E6" s="158">
        <f>mars!E54</f>
        <v>0</v>
      </c>
      <c r="F6" s="158">
        <f>mars!F54</f>
        <v>0</v>
      </c>
      <c r="G6" s="158">
        <f>mars!G54</f>
        <v>0</v>
      </c>
      <c r="H6" s="158">
        <f>mars!H54</f>
        <v>0</v>
      </c>
      <c r="I6" s="158">
        <f>mars!I54</f>
        <v>0</v>
      </c>
      <c r="J6" s="158">
        <f>mars!J54</f>
        <v>0</v>
      </c>
      <c r="K6" s="158">
        <f>mars!K54</f>
        <v>0</v>
      </c>
      <c r="L6" s="158">
        <f>mars!L54</f>
        <v>0</v>
      </c>
      <c r="M6" s="158">
        <f>mars!M54</f>
        <v>0</v>
      </c>
      <c r="N6" s="158">
        <f>mars!N54</f>
        <v>0</v>
      </c>
      <c r="O6" s="158">
        <f>mars!O54</f>
        <v>0</v>
      </c>
      <c r="P6" s="158">
        <f>mars!P54</f>
        <v>0</v>
      </c>
      <c r="Q6" s="158">
        <f>mars!Q54</f>
        <v>0</v>
      </c>
      <c r="R6" s="158">
        <f>mars!R54</f>
        <v>0</v>
      </c>
      <c r="S6" s="158">
        <f>mars!S54</f>
        <v>0</v>
      </c>
      <c r="T6" s="158">
        <f>mars!T54</f>
        <v>0</v>
      </c>
      <c r="U6" s="158">
        <f>mars!U54</f>
        <v>0</v>
      </c>
      <c r="V6" s="158">
        <f>mars!V54</f>
        <v>0</v>
      </c>
      <c r="W6" s="158">
        <f>mars!W54</f>
        <v>0</v>
      </c>
      <c r="X6" s="158">
        <f>mars!X54</f>
        <v>0</v>
      </c>
      <c r="Y6" s="158">
        <f>mars!Y54</f>
        <v>0</v>
      </c>
      <c r="Z6" s="158">
        <f>mars!Z54</f>
        <v>0</v>
      </c>
      <c r="AA6" s="158">
        <f>mars!AA54</f>
        <v>0</v>
      </c>
      <c r="AB6" s="158">
        <f>mars!AB54</f>
        <v>0</v>
      </c>
      <c r="AC6" s="158">
        <f>mars!AC54</f>
        <v>0</v>
      </c>
      <c r="AD6" s="158">
        <f>mars!AD54</f>
        <v>0</v>
      </c>
      <c r="AE6" s="158">
        <f>mars!AE54</f>
        <v>0</v>
      </c>
      <c r="AF6" s="158">
        <f>mars!AF54</f>
        <v>0</v>
      </c>
      <c r="AG6" s="158">
        <f>mars!AG54</f>
        <v>0</v>
      </c>
      <c r="AH6" s="158">
        <f>mars!AH54</f>
        <v>0</v>
      </c>
      <c r="AI6" s="158">
        <f>mars!AI54</f>
        <v>0</v>
      </c>
      <c r="AJ6" s="158">
        <f>mars!AJ54</f>
        <v>0</v>
      </c>
      <c r="AK6" s="158">
        <f>mars!AK54</f>
        <v>0</v>
      </c>
      <c r="AL6" s="158">
        <f>mars!AL54</f>
        <v>0</v>
      </c>
      <c r="AM6" s="158">
        <f>mars!AM54</f>
        <v>0</v>
      </c>
      <c r="AN6" s="158">
        <f>mars!AN54</f>
        <v>0</v>
      </c>
      <c r="AO6" s="158">
        <f>mars!AO54</f>
        <v>0</v>
      </c>
      <c r="AP6" s="158">
        <f>mars!AP54</f>
        <v>0</v>
      </c>
      <c r="AQ6" s="158">
        <f>mars!AQ54</f>
        <v>0</v>
      </c>
      <c r="AR6" s="158">
        <f>mars!AR54</f>
        <v>0</v>
      </c>
      <c r="AS6" s="158">
        <f>mars!AS54</f>
        <v>0</v>
      </c>
      <c r="AT6" s="158">
        <f>mars!AT54</f>
        <v>0</v>
      </c>
      <c r="AU6" s="158">
        <f>mars!AU54</f>
        <v>0</v>
      </c>
      <c r="AV6" s="158">
        <f>mars!AV54</f>
        <v>0</v>
      </c>
      <c r="AW6" s="158">
        <f>mars!AW54</f>
        <v>0</v>
      </c>
      <c r="AX6" s="158">
        <f>mars!AX54</f>
        <v>0</v>
      </c>
      <c r="AY6" s="158">
        <f>mars!AY54</f>
        <v>0</v>
      </c>
      <c r="AZ6" s="158">
        <f>mars!AZ54</f>
        <v>0</v>
      </c>
      <c r="BA6" s="158">
        <f>mars!BA54</f>
        <v>0</v>
      </c>
      <c r="BB6" s="158">
        <f>mars!BB54</f>
        <v>0</v>
      </c>
      <c r="BC6" s="158">
        <f>mars!BC54</f>
        <v>0</v>
      </c>
      <c r="BD6" s="158">
        <f>mars!BD54</f>
        <v>0</v>
      </c>
      <c r="BE6" s="158">
        <f>mars!BE54</f>
        <v>0</v>
      </c>
      <c r="BF6" s="158">
        <f>mars!BF54</f>
        <v>0</v>
      </c>
      <c r="BG6" s="158">
        <f>mars!BG54</f>
        <v>0</v>
      </c>
      <c r="BH6" s="158">
        <f>mars!BH54</f>
        <v>0</v>
      </c>
      <c r="BI6" s="158">
        <f>mars!BI54</f>
        <v>0</v>
      </c>
      <c r="BK6" s="109"/>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109"/>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109"/>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109"/>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109"/>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109"/>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109"/>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109"/>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109"/>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109"/>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109"/>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109"/>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109"/>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109"/>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3"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MAI</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236</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250" customFormat="1" ht="15" customHeight="1" thickBot="1" x14ac:dyDescent="0.25">
      <c r="A6" s="79"/>
      <c r="B6" s="80"/>
      <c r="C6" s="217" t="s">
        <v>203</v>
      </c>
      <c r="D6" s="87"/>
      <c r="E6" s="158">
        <f>avril!E54</f>
        <v>0</v>
      </c>
      <c r="F6" s="158">
        <f>avril!F54</f>
        <v>0</v>
      </c>
      <c r="G6" s="158">
        <f>avril!G54</f>
        <v>0</v>
      </c>
      <c r="H6" s="158">
        <f>avril!H54</f>
        <v>0</v>
      </c>
      <c r="I6" s="158">
        <f>avril!I54</f>
        <v>0</v>
      </c>
      <c r="J6" s="158">
        <f>avril!J54</f>
        <v>0</v>
      </c>
      <c r="K6" s="158">
        <f>avril!K54</f>
        <v>0</v>
      </c>
      <c r="L6" s="158">
        <f>avril!L54</f>
        <v>0</v>
      </c>
      <c r="M6" s="158">
        <f>avril!M54</f>
        <v>0</v>
      </c>
      <c r="N6" s="158">
        <f>avril!N54</f>
        <v>0</v>
      </c>
      <c r="O6" s="158">
        <f>avril!O54</f>
        <v>0</v>
      </c>
      <c r="P6" s="158">
        <f>avril!P54</f>
        <v>0</v>
      </c>
      <c r="Q6" s="158">
        <f>avril!Q54</f>
        <v>0</v>
      </c>
      <c r="R6" s="158">
        <f>avril!R54</f>
        <v>0</v>
      </c>
      <c r="S6" s="158">
        <f>avril!S54</f>
        <v>0</v>
      </c>
      <c r="T6" s="158">
        <f>avril!T54</f>
        <v>0</v>
      </c>
      <c r="U6" s="158">
        <f>avril!U54</f>
        <v>0</v>
      </c>
      <c r="V6" s="158">
        <f>avril!V54</f>
        <v>0</v>
      </c>
      <c r="W6" s="158">
        <f>avril!W54</f>
        <v>0</v>
      </c>
      <c r="X6" s="158">
        <f>avril!X54</f>
        <v>0</v>
      </c>
      <c r="Y6" s="158">
        <f>avril!Y54</f>
        <v>0</v>
      </c>
      <c r="Z6" s="158">
        <f>avril!Z54</f>
        <v>0</v>
      </c>
      <c r="AA6" s="158">
        <f>avril!AA54</f>
        <v>0</v>
      </c>
      <c r="AB6" s="158">
        <f>avril!AB54</f>
        <v>0</v>
      </c>
      <c r="AC6" s="158">
        <f>avril!AC54</f>
        <v>0</v>
      </c>
      <c r="AD6" s="158">
        <f>avril!AD54</f>
        <v>0</v>
      </c>
      <c r="AE6" s="158">
        <f>avril!AE54</f>
        <v>0</v>
      </c>
      <c r="AF6" s="158">
        <f>avril!AF54</f>
        <v>0</v>
      </c>
      <c r="AG6" s="158">
        <f>avril!AG54</f>
        <v>0</v>
      </c>
      <c r="AH6" s="158">
        <f>avril!AH54</f>
        <v>0</v>
      </c>
      <c r="AI6" s="158">
        <f>avril!AI54</f>
        <v>0</v>
      </c>
      <c r="AJ6" s="158">
        <f>avril!AJ54</f>
        <v>0</v>
      </c>
      <c r="AK6" s="158">
        <f>avril!AK54</f>
        <v>0</v>
      </c>
      <c r="AL6" s="158">
        <f>avril!AL54</f>
        <v>0</v>
      </c>
      <c r="AM6" s="158">
        <f>avril!AM54</f>
        <v>0</v>
      </c>
      <c r="AN6" s="158">
        <f>avril!AN54</f>
        <v>0</v>
      </c>
      <c r="AO6" s="158">
        <f>avril!AO54</f>
        <v>0</v>
      </c>
      <c r="AP6" s="158">
        <f>avril!AP54</f>
        <v>0</v>
      </c>
      <c r="AQ6" s="158">
        <f>avril!AQ54</f>
        <v>0</v>
      </c>
      <c r="AR6" s="158">
        <f>avril!AR54</f>
        <v>0</v>
      </c>
      <c r="AS6" s="158">
        <f>avril!AS54</f>
        <v>0</v>
      </c>
      <c r="AT6" s="158">
        <f>avril!AT54</f>
        <v>0</v>
      </c>
      <c r="AU6" s="158">
        <f>avril!AU54</f>
        <v>0</v>
      </c>
      <c r="AV6" s="158">
        <f>avril!AV54</f>
        <v>0</v>
      </c>
      <c r="AW6" s="158">
        <f>avril!AW54</f>
        <v>0</v>
      </c>
      <c r="AX6" s="158">
        <f>avril!AX54</f>
        <v>0</v>
      </c>
      <c r="AY6" s="158">
        <f>avril!AY54</f>
        <v>0</v>
      </c>
      <c r="AZ6" s="158">
        <f>avril!AZ54</f>
        <v>0</v>
      </c>
      <c r="BA6" s="158">
        <f>avril!BA54</f>
        <v>0</v>
      </c>
      <c r="BB6" s="158">
        <f>avril!BB54</f>
        <v>0</v>
      </c>
      <c r="BC6" s="158">
        <f>avril!BC54</f>
        <v>0</v>
      </c>
      <c r="BD6" s="158">
        <f>avril!BD54</f>
        <v>0</v>
      </c>
      <c r="BE6" s="158">
        <f>avril!BE54</f>
        <v>0</v>
      </c>
      <c r="BF6" s="158">
        <f>avril!BF54</f>
        <v>0</v>
      </c>
      <c r="BG6" s="158">
        <f>avril!BG54</f>
        <v>0</v>
      </c>
      <c r="BH6" s="158">
        <f>avril!BH54</f>
        <v>0</v>
      </c>
      <c r="BI6" s="158">
        <f>avril!BI54</f>
        <v>0</v>
      </c>
      <c r="BK6" s="251"/>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251"/>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251"/>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251"/>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251"/>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251"/>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251"/>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251"/>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251"/>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251"/>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251"/>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251"/>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251"/>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251"/>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251"/>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251"/>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251"/>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251"/>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251"/>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251"/>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251"/>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251"/>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251"/>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251"/>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251"/>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251"/>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251"/>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251"/>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251"/>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251"/>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251"/>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251"/>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251"/>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251"/>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251"/>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251"/>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251"/>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251"/>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251"/>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251"/>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251"/>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251"/>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251"/>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251"/>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251"/>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251"/>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251"/>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R43"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JUIN</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237</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203</v>
      </c>
      <c r="D6" s="87"/>
      <c r="E6" s="158">
        <f>mai!E54</f>
        <v>0</v>
      </c>
      <c r="F6" s="158">
        <f>mai!F54</f>
        <v>0</v>
      </c>
      <c r="G6" s="158">
        <f>mai!G54</f>
        <v>0</v>
      </c>
      <c r="H6" s="158">
        <f>mai!H54</f>
        <v>0</v>
      </c>
      <c r="I6" s="158">
        <f>mai!I54</f>
        <v>0</v>
      </c>
      <c r="J6" s="158">
        <f>mai!J54</f>
        <v>0</v>
      </c>
      <c r="K6" s="158">
        <f>mai!K54</f>
        <v>0</v>
      </c>
      <c r="L6" s="158">
        <f>mai!L54</f>
        <v>0</v>
      </c>
      <c r="M6" s="158">
        <f>mai!M54</f>
        <v>0</v>
      </c>
      <c r="N6" s="158">
        <f>mai!N54</f>
        <v>0</v>
      </c>
      <c r="O6" s="158">
        <f>mai!O54</f>
        <v>0</v>
      </c>
      <c r="P6" s="158">
        <f>mai!P54</f>
        <v>0</v>
      </c>
      <c r="Q6" s="158">
        <f>mai!Q54</f>
        <v>0</v>
      </c>
      <c r="R6" s="158">
        <f>mai!R54</f>
        <v>0</v>
      </c>
      <c r="S6" s="158">
        <f>mai!S54</f>
        <v>0</v>
      </c>
      <c r="T6" s="158">
        <f>mai!T54</f>
        <v>0</v>
      </c>
      <c r="U6" s="158">
        <f>mai!U54</f>
        <v>0</v>
      </c>
      <c r="V6" s="158">
        <f>mai!V54</f>
        <v>0</v>
      </c>
      <c r="W6" s="158">
        <f>mai!W54</f>
        <v>0</v>
      </c>
      <c r="X6" s="158">
        <f>mai!X54</f>
        <v>0</v>
      </c>
      <c r="Y6" s="158">
        <f>mai!Y54</f>
        <v>0</v>
      </c>
      <c r="Z6" s="158">
        <f>mai!Z54</f>
        <v>0</v>
      </c>
      <c r="AA6" s="158">
        <f>mai!AA54</f>
        <v>0</v>
      </c>
      <c r="AB6" s="158">
        <f>mai!AB54</f>
        <v>0</v>
      </c>
      <c r="AC6" s="158">
        <f>mai!AC54</f>
        <v>0</v>
      </c>
      <c r="AD6" s="158">
        <f>mai!AD54</f>
        <v>0</v>
      </c>
      <c r="AE6" s="158">
        <f>mai!AE54</f>
        <v>0</v>
      </c>
      <c r="AF6" s="158">
        <f>mai!AF54</f>
        <v>0</v>
      </c>
      <c r="AG6" s="158">
        <f>mai!AG54</f>
        <v>0</v>
      </c>
      <c r="AH6" s="158">
        <f>mai!AH54</f>
        <v>0</v>
      </c>
      <c r="AI6" s="158">
        <f>mai!AI54</f>
        <v>0</v>
      </c>
      <c r="AJ6" s="158">
        <f>mai!AJ54</f>
        <v>0</v>
      </c>
      <c r="AK6" s="158">
        <f>mai!AK54</f>
        <v>0</v>
      </c>
      <c r="AL6" s="158">
        <f>mai!AL54</f>
        <v>0</v>
      </c>
      <c r="AM6" s="158">
        <f>mai!AM54</f>
        <v>0</v>
      </c>
      <c r="AN6" s="158">
        <f>mai!AN54</f>
        <v>0</v>
      </c>
      <c r="AO6" s="158">
        <f>mai!AO54</f>
        <v>0</v>
      </c>
      <c r="AP6" s="158">
        <f>mai!AP54</f>
        <v>0</v>
      </c>
      <c r="AQ6" s="158">
        <f>mai!AQ54</f>
        <v>0</v>
      </c>
      <c r="AR6" s="158">
        <f>mai!AR54</f>
        <v>0</v>
      </c>
      <c r="AS6" s="158">
        <f>mai!AS54</f>
        <v>0</v>
      </c>
      <c r="AT6" s="158">
        <f>mai!AT54</f>
        <v>0</v>
      </c>
      <c r="AU6" s="158">
        <f>mai!AU54</f>
        <v>0</v>
      </c>
      <c r="AV6" s="158">
        <f>mai!AV54</f>
        <v>0</v>
      </c>
      <c r="AW6" s="158">
        <f>mai!AW54</f>
        <v>0</v>
      </c>
      <c r="AX6" s="158">
        <f>mai!AX54</f>
        <v>0</v>
      </c>
      <c r="AY6" s="158">
        <f>mai!AY54</f>
        <v>0</v>
      </c>
      <c r="AZ6" s="158">
        <f>mai!AZ54</f>
        <v>0</v>
      </c>
      <c r="BA6" s="158">
        <f>mai!BA54</f>
        <v>0</v>
      </c>
      <c r="BB6" s="158">
        <f>mai!BB54</f>
        <v>0</v>
      </c>
      <c r="BC6" s="158">
        <f>mai!BC54</f>
        <v>0</v>
      </c>
      <c r="BD6" s="158">
        <f>mai!BD54</f>
        <v>0</v>
      </c>
      <c r="BE6" s="158">
        <f>mai!BE54</f>
        <v>0</v>
      </c>
      <c r="BF6" s="158">
        <f>mai!BF54</f>
        <v>0</v>
      </c>
      <c r="BG6" s="158">
        <f>mai!BG54</f>
        <v>0</v>
      </c>
      <c r="BH6" s="158">
        <f>mai!BH54</f>
        <v>0</v>
      </c>
      <c r="BI6" s="158">
        <f>mai!BI54</f>
        <v>0</v>
      </c>
      <c r="BK6" s="109"/>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109"/>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109"/>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109"/>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109"/>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109"/>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109"/>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109"/>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109"/>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109"/>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109"/>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109"/>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109"/>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109"/>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K56"/>
  <sheetViews>
    <sheetView zoomScaleNormal="100" workbookViewId="0">
      <pane xSplit="13" ySplit="6" topLeftCell="AS46" activePane="bottomRight" state="frozen"/>
      <selection pane="topRight" activeCell="K1" sqref="K1"/>
      <selection pane="bottomLeft" activeCell="A7" sqref="A7"/>
      <selection pane="bottomRight" activeCell="A53" sqref="A53:XFD53"/>
    </sheetView>
  </sheetViews>
  <sheetFormatPr baseColWidth="10" defaultRowHeight="12.75" x14ac:dyDescent="0.2"/>
  <cols>
    <col min="1" max="1" width="8.140625" style="22" customWidth="1"/>
    <col min="2" max="2" width="6.85546875" customWidth="1"/>
    <col min="3" max="3" width="21.5703125" customWidth="1"/>
    <col min="4" max="4" width="7.140625" customWidth="1"/>
    <col min="5" max="5" width="10" style="21" customWidth="1"/>
    <col min="6" max="6" width="9.5703125" style="21" customWidth="1"/>
    <col min="7" max="7" width="9.28515625" customWidth="1"/>
    <col min="8" max="9" width="9" customWidth="1"/>
    <col min="10" max="10" width="9.28515625" customWidth="1"/>
    <col min="11" max="12" width="9" customWidth="1"/>
    <col min="13" max="13" width="9.28515625" customWidth="1"/>
    <col min="14" max="15" width="8.42578125" customWidth="1"/>
    <col min="16" max="16" width="8.140625" customWidth="1"/>
    <col min="17" max="17" width="8.7109375" customWidth="1"/>
    <col min="18" max="18" width="6.85546875" customWidth="1"/>
    <col min="19" max="19" width="7.85546875" customWidth="1"/>
    <col min="20" max="20" width="7.140625" customWidth="1"/>
    <col min="21" max="21" width="6.85546875" customWidth="1"/>
    <col min="22" max="22" width="6.7109375" customWidth="1"/>
    <col min="23" max="23" width="7.28515625" customWidth="1"/>
    <col min="24" max="24" width="8.42578125" customWidth="1"/>
    <col min="25" max="25" width="7.5703125" customWidth="1"/>
    <col min="26" max="26" width="8.28515625" customWidth="1"/>
    <col min="27" max="28" width="7.28515625" customWidth="1"/>
    <col min="29" max="29" width="6.85546875" customWidth="1"/>
    <col min="30" max="30" width="7.140625" customWidth="1"/>
    <col min="31" max="31" width="7.42578125" customWidth="1"/>
    <col min="32" max="32" width="7.140625" customWidth="1"/>
    <col min="33" max="33" width="6.85546875" customWidth="1"/>
    <col min="34" max="34" width="7.42578125" customWidth="1"/>
    <col min="35" max="35" width="7.28515625" customWidth="1"/>
    <col min="36" max="36" width="7.7109375" customWidth="1"/>
    <col min="37" max="37" width="8.28515625" customWidth="1"/>
    <col min="38" max="38" width="8.5703125" customWidth="1"/>
    <col min="39" max="39" width="8" customWidth="1"/>
    <col min="40" max="40" width="7.85546875" customWidth="1"/>
    <col min="41" max="41" width="7.7109375" customWidth="1"/>
    <col min="42" max="42" width="8.42578125" customWidth="1"/>
    <col min="43" max="43" width="7.5703125" customWidth="1"/>
    <col min="44" max="45" width="6.5703125" customWidth="1"/>
    <col min="46" max="48" width="7.42578125" customWidth="1"/>
    <col min="49" max="51" width="8.28515625" customWidth="1"/>
    <col min="52" max="55" width="6.7109375" customWidth="1"/>
    <col min="56" max="56" width="7.7109375" customWidth="1"/>
    <col min="57" max="57" width="8" customWidth="1"/>
    <col min="58" max="58" width="6.7109375" customWidth="1"/>
    <col min="59" max="61" width="10.42578125" customWidth="1"/>
    <col min="62" max="62" width="10.85546875" customWidth="1"/>
    <col min="63" max="63" width="3.85546875" customWidth="1"/>
  </cols>
  <sheetData>
    <row r="1" spans="1:63" ht="20.25" customHeight="1" thickBot="1" x14ac:dyDescent="0.25">
      <c r="A1" s="103" t="s">
        <v>7</v>
      </c>
      <c r="B1" s="82"/>
      <c r="C1" s="82"/>
      <c r="D1" s="82"/>
      <c r="E1" s="82"/>
      <c r="F1" s="82"/>
      <c r="G1" s="82"/>
      <c r="H1" s="82"/>
      <c r="I1" s="82"/>
      <c r="J1" s="82"/>
      <c r="K1" s="82"/>
      <c r="L1" s="82"/>
      <c r="M1" s="82"/>
      <c r="N1" s="82"/>
      <c r="O1" s="82"/>
      <c r="P1" s="82"/>
      <c r="Q1" s="82"/>
      <c r="R1" s="82"/>
      <c r="S1" s="82"/>
      <c r="T1" s="82"/>
      <c r="U1" s="82"/>
      <c r="V1" s="82"/>
      <c r="W1" s="82"/>
      <c r="X1" s="82"/>
      <c r="Y1" s="82"/>
      <c r="Z1" s="82"/>
      <c r="AA1" s="82"/>
      <c r="AB1" s="82"/>
      <c r="AC1" s="290" t="str">
        <f>+A4</f>
        <v>N° DE RELEVE --- JUIL.</v>
      </c>
      <c r="AD1" s="291"/>
      <c r="AE1" s="291"/>
      <c r="AF1" s="291"/>
      <c r="AG1" s="107"/>
      <c r="AH1" s="82"/>
      <c r="AI1" s="82"/>
      <c r="AJ1" s="82"/>
      <c r="AK1" s="82"/>
      <c r="AL1" s="82"/>
      <c r="AM1" s="82"/>
      <c r="AN1" s="82"/>
      <c r="AO1" s="82"/>
      <c r="AP1" s="82"/>
      <c r="AQ1" s="82"/>
      <c r="AR1" s="82"/>
      <c r="AS1" s="82"/>
      <c r="AT1" s="82"/>
      <c r="AU1" s="82"/>
      <c r="AV1" s="82"/>
      <c r="AW1" s="82"/>
      <c r="AX1" s="82"/>
      <c r="AY1" s="82"/>
      <c r="AZ1" s="82"/>
      <c r="BA1" s="82"/>
      <c r="BB1" s="82"/>
      <c r="BC1" s="82"/>
      <c r="BD1" s="82"/>
      <c r="BE1" s="233"/>
      <c r="BF1" s="82"/>
      <c r="BK1" s="108"/>
    </row>
    <row r="2" spans="1:63" ht="25.5" customHeight="1" thickBot="1" x14ac:dyDescent="0.3">
      <c r="A2" s="104"/>
      <c r="B2" s="100"/>
      <c r="C2" s="100"/>
      <c r="D2" s="306" t="s">
        <v>204</v>
      </c>
      <c r="E2" s="307"/>
      <c r="F2" s="308"/>
      <c r="G2" s="100"/>
      <c r="H2" s="100"/>
      <c r="I2" s="100"/>
      <c r="J2" s="100"/>
      <c r="K2" s="100"/>
      <c r="L2" s="100"/>
      <c r="M2" s="100"/>
      <c r="N2" s="219" t="s">
        <v>205</v>
      </c>
      <c r="O2" s="101" t="s">
        <v>34</v>
      </c>
      <c r="P2" s="221" t="s">
        <v>8</v>
      </c>
      <c r="Q2" s="219" t="s">
        <v>205</v>
      </c>
      <c r="R2" s="309" t="s">
        <v>211</v>
      </c>
      <c r="S2" s="310"/>
      <c r="T2" s="310"/>
      <c r="U2" s="310"/>
      <c r="V2" s="310"/>
      <c r="W2" s="310"/>
      <c r="X2" s="310"/>
      <c r="Y2" s="310"/>
      <c r="Z2" s="310"/>
      <c r="AA2" s="310"/>
      <c r="AB2" s="310"/>
      <c r="AC2" s="310"/>
      <c r="AD2" s="310"/>
      <c r="AE2" s="310"/>
      <c r="AF2" s="310"/>
      <c r="AG2" s="310"/>
      <c r="AH2" s="310"/>
      <c r="AI2" s="310"/>
      <c r="AJ2" s="310"/>
      <c r="AK2" s="310"/>
      <c r="AL2" s="310"/>
      <c r="AM2" s="310"/>
      <c r="AN2" s="310"/>
      <c r="AO2" s="310"/>
      <c r="AP2" s="310"/>
      <c r="AQ2" s="310"/>
      <c r="AR2" s="310"/>
      <c r="AS2" s="311"/>
      <c r="AT2" s="312" t="s">
        <v>212</v>
      </c>
      <c r="AU2" s="313"/>
      <c r="AV2" s="313"/>
      <c r="AW2" s="313"/>
      <c r="AX2" s="313"/>
      <c r="AY2" s="313"/>
      <c r="AZ2" s="313"/>
      <c r="BA2" s="313"/>
      <c r="BB2" s="313"/>
      <c r="BC2" s="313"/>
      <c r="BD2" s="313"/>
      <c r="BE2" s="313"/>
      <c r="BF2" s="314"/>
      <c r="BK2" s="108"/>
    </row>
    <row r="3" spans="1:63" ht="17.25" customHeight="1" thickBot="1" x14ac:dyDescent="0.25">
      <c r="A3" s="1"/>
      <c r="B3" s="1"/>
      <c r="C3" s="15"/>
      <c r="D3" s="62"/>
      <c r="E3" s="292" t="s">
        <v>2</v>
      </c>
      <c r="F3" s="293"/>
      <c r="G3" s="294"/>
      <c r="H3" s="295" t="s">
        <v>227</v>
      </c>
      <c r="I3" s="296"/>
      <c r="J3" s="297"/>
      <c r="K3" s="295" t="s">
        <v>57</v>
      </c>
      <c r="L3" s="296"/>
      <c r="M3" s="297"/>
      <c r="N3" s="298" t="s">
        <v>134</v>
      </c>
      <c r="O3" s="299"/>
      <c r="P3" s="299"/>
      <c r="Q3" s="300"/>
      <c r="R3" s="301" t="s">
        <v>3</v>
      </c>
      <c r="S3" s="302"/>
      <c r="T3" s="302"/>
      <c r="U3" s="302"/>
      <c r="V3" s="302"/>
      <c r="W3" s="302"/>
      <c r="X3" s="302"/>
      <c r="Y3" s="302"/>
      <c r="Z3" s="302"/>
      <c r="AA3" s="302"/>
      <c r="AB3" s="302"/>
      <c r="AC3" s="302"/>
      <c r="AD3" s="302"/>
      <c r="AE3" s="302"/>
      <c r="AF3" s="302"/>
      <c r="AG3" s="302"/>
      <c r="AH3" s="302"/>
      <c r="AI3" s="302"/>
      <c r="AJ3" s="302"/>
      <c r="AK3" s="302"/>
      <c r="AL3" s="302"/>
      <c r="AM3" s="302"/>
      <c r="AN3" s="302"/>
      <c r="AO3" s="302"/>
      <c r="AP3" s="302"/>
      <c r="AQ3" s="302"/>
      <c r="AR3" s="302"/>
      <c r="AS3" s="302"/>
      <c r="AT3" s="283" t="s">
        <v>4</v>
      </c>
      <c r="AU3" s="284"/>
      <c r="AV3" s="284"/>
      <c r="AW3" s="284"/>
      <c r="AX3" s="284"/>
      <c r="AY3" s="284"/>
      <c r="AZ3" s="284"/>
      <c r="BA3" s="284"/>
      <c r="BB3" s="284"/>
      <c r="BC3" s="284"/>
      <c r="BD3" s="284"/>
      <c r="BE3" s="284"/>
      <c r="BF3" s="285"/>
      <c r="BG3" s="238" t="s">
        <v>34</v>
      </c>
      <c r="BH3" s="304" t="s">
        <v>8</v>
      </c>
      <c r="BI3" s="305"/>
      <c r="BK3" s="108"/>
    </row>
    <row r="4" spans="1:63" ht="46.5" customHeight="1" thickBot="1" x14ac:dyDescent="0.25">
      <c r="A4" s="286" t="s">
        <v>242</v>
      </c>
      <c r="B4" s="287"/>
      <c r="C4" s="287"/>
      <c r="D4" s="102" t="s">
        <v>125</v>
      </c>
      <c r="E4" s="214" t="s">
        <v>193</v>
      </c>
      <c r="F4" s="215" t="s">
        <v>192</v>
      </c>
      <c r="G4" s="13" t="s">
        <v>5</v>
      </c>
      <c r="H4" s="214" t="s">
        <v>193</v>
      </c>
      <c r="I4" s="215" t="s">
        <v>192</v>
      </c>
      <c r="J4" s="14" t="s">
        <v>5</v>
      </c>
      <c r="K4" s="214" t="s">
        <v>193</v>
      </c>
      <c r="L4" s="215" t="s">
        <v>192</v>
      </c>
      <c r="M4" s="14" t="s">
        <v>5</v>
      </c>
      <c r="N4" s="134" t="s">
        <v>123</v>
      </c>
      <c r="O4" s="135" t="s">
        <v>124</v>
      </c>
      <c r="P4" s="133" t="s">
        <v>133</v>
      </c>
      <c r="Q4" s="160" t="s">
        <v>132</v>
      </c>
      <c r="R4" s="136" t="s">
        <v>122</v>
      </c>
      <c r="S4" s="137" t="s">
        <v>71</v>
      </c>
      <c r="T4" s="138" t="s">
        <v>100</v>
      </c>
      <c r="U4" s="138" t="s">
        <v>72</v>
      </c>
      <c r="V4" s="138" t="s">
        <v>118</v>
      </c>
      <c r="W4" s="138" t="s">
        <v>68</v>
      </c>
      <c r="X4" s="136" t="s">
        <v>105</v>
      </c>
      <c r="Y4" s="136" t="s">
        <v>86</v>
      </c>
      <c r="Z4" s="136" t="s">
        <v>89</v>
      </c>
      <c r="AA4" s="138" t="s">
        <v>66</v>
      </c>
      <c r="AB4" s="138" t="s">
        <v>65</v>
      </c>
      <c r="AC4" s="138" t="s">
        <v>67</v>
      </c>
      <c r="AD4" s="139" t="s">
        <v>97</v>
      </c>
      <c r="AE4" s="139" t="s">
        <v>69</v>
      </c>
      <c r="AF4" s="138" t="s">
        <v>99</v>
      </c>
      <c r="AG4" s="138" t="s">
        <v>98</v>
      </c>
      <c r="AH4" s="138" t="s">
        <v>64</v>
      </c>
      <c r="AI4" s="138" t="s">
        <v>61</v>
      </c>
      <c r="AJ4" s="138" t="s">
        <v>73</v>
      </c>
      <c r="AK4" s="138" t="s">
        <v>119</v>
      </c>
      <c r="AL4" s="139" t="s">
        <v>111</v>
      </c>
      <c r="AM4" s="140" t="s">
        <v>96</v>
      </c>
      <c r="AN4" s="140" t="s">
        <v>113</v>
      </c>
      <c r="AO4" s="140" t="s">
        <v>217</v>
      </c>
      <c r="AP4" s="140" t="s">
        <v>95</v>
      </c>
      <c r="AQ4" s="140" t="s">
        <v>103</v>
      </c>
      <c r="AR4" s="140" t="s">
        <v>92</v>
      </c>
      <c r="AS4" s="140" t="s">
        <v>92</v>
      </c>
      <c r="AT4" s="141" t="s">
        <v>219</v>
      </c>
      <c r="AU4" s="138" t="s">
        <v>254</v>
      </c>
      <c r="AV4" s="138" t="s">
        <v>255</v>
      </c>
      <c r="AW4" s="142" t="s">
        <v>220</v>
      </c>
      <c r="AX4" s="142" t="s">
        <v>221</v>
      </c>
      <c r="AY4" s="142" t="s">
        <v>222</v>
      </c>
      <c r="AZ4" s="142" t="s">
        <v>218</v>
      </c>
      <c r="BA4" s="142" t="s">
        <v>223</v>
      </c>
      <c r="BB4" s="142" t="s">
        <v>224</v>
      </c>
      <c r="BC4" s="142" t="s">
        <v>92</v>
      </c>
      <c r="BD4" s="143" t="s">
        <v>59</v>
      </c>
      <c r="BE4" s="142" t="s">
        <v>225</v>
      </c>
      <c r="BF4" s="241" t="s">
        <v>107</v>
      </c>
      <c r="BG4" s="133" t="s">
        <v>209</v>
      </c>
      <c r="BH4" s="134" t="s">
        <v>228</v>
      </c>
      <c r="BI4" s="135" t="s">
        <v>210</v>
      </c>
      <c r="BJ4" s="143"/>
      <c r="BK4" s="108"/>
    </row>
    <row r="5" spans="1:63" ht="15" customHeight="1" thickBot="1" x14ac:dyDescent="0.25">
      <c r="A5" s="8" t="s">
        <v>0</v>
      </c>
      <c r="B5" s="9" t="s">
        <v>58</v>
      </c>
      <c r="C5" s="60" t="s">
        <v>1</v>
      </c>
      <c r="D5" s="87"/>
      <c r="E5" s="152">
        <v>512000</v>
      </c>
      <c r="F5" s="153">
        <v>512000</v>
      </c>
      <c r="G5" s="154"/>
      <c r="H5" s="155">
        <v>531000</v>
      </c>
      <c r="I5" s="156">
        <v>531000</v>
      </c>
      <c r="J5" s="157"/>
      <c r="K5" s="155">
        <v>500000</v>
      </c>
      <c r="L5" s="156">
        <v>500000</v>
      </c>
      <c r="M5" s="157"/>
      <c r="N5" s="137">
        <v>411000</v>
      </c>
      <c r="O5" s="145">
        <v>411000</v>
      </c>
      <c r="P5" s="144">
        <v>401000</v>
      </c>
      <c r="Q5" s="145">
        <v>401000</v>
      </c>
      <c r="R5" s="136">
        <v>606100</v>
      </c>
      <c r="S5" s="136">
        <v>606300</v>
      </c>
      <c r="T5" s="138">
        <v>606400</v>
      </c>
      <c r="U5" s="138">
        <v>613000</v>
      </c>
      <c r="V5" s="138">
        <v>615000</v>
      </c>
      <c r="W5" s="138">
        <v>616000</v>
      </c>
      <c r="X5" s="136">
        <v>618100</v>
      </c>
      <c r="Y5" s="136">
        <v>618500</v>
      </c>
      <c r="Z5" s="136">
        <v>621400</v>
      </c>
      <c r="AA5" s="138">
        <v>622600</v>
      </c>
      <c r="AB5" s="138">
        <v>622611</v>
      </c>
      <c r="AC5" s="138">
        <v>623000</v>
      </c>
      <c r="AD5" s="139">
        <v>625000</v>
      </c>
      <c r="AE5" s="139">
        <v>625100</v>
      </c>
      <c r="AF5" s="138">
        <v>625600</v>
      </c>
      <c r="AG5" s="138">
        <v>626100</v>
      </c>
      <c r="AH5" s="138">
        <v>627500</v>
      </c>
      <c r="AI5" s="138">
        <v>628100</v>
      </c>
      <c r="AJ5" s="138">
        <v>633300</v>
      </c>
      <c r="AK5" s="138">
        <v>641100</v>
      </c>
      <c r="AL5" s="139">
        <v>645100</v>
      </c>
      <c r="AM5" s="139">
        <v>645200</v>
      </c>
      <c r="AN5" s="139">
        <v>645300</v>
      </c>
      <c r="AO5" s="139">
        <v>645400</v>
      </c>
      <c r="AP5" s="139">
        <v>647000</v>
      </c>
      <c r="AQ5" s="139">
        <v>647500</v>
      </c>
      <c r="AR5" s="139">
        <v>658000</v>
      </c>
      <c r="AS5" s="139">
        <v>659000</v>
      </c>
      <c r="AT5" s="137">
        <v>706000</v>
      </c>
      <c r="AU5" s="136">
        <v>706100</v>
      </c>
      <c r="AV5" s="136">
        <v>706200</v>
      </c>
      <c r="AW5" s="138">
        <v>740000</v>
      </c>
      <c r="AX5" s="138">
        <v>740100</v>
      </c>
      <c r="AY5" s="138">
        <v>740200</v>
      </c>
      <c r="AZ5" s="138">
        <v>756000</v>
      </c>
      <c r="BA5" s="138">
        <v>756100</v>
      </c>
      <c r="BB5" s="138">
        <v>756200</v>
      </c>
      <c r="BC5" s="138">
        <v>758000</v>
      </c>
      <c r="BD5" s="138">
        <v>768000</v>
      </c>
      <c r="BE5" s="139">
        <v>771300</v>
      </c>
      <c r="BF5" s="139">
        <v>791000</v>
      </c>
      <c r="BG5" s="144">
        <v>218000</v>
      </c>
      <c r="BH5" s="137">
        <v>130000</v>
      </c>
      <c r="BI5" s="145">
        <v>160000</v>
      </c>
      <c r="BK5" s="108"/>
    </row>
    <row r="6" spans="1:63" s="81" customFormat="1" ht="15" customHeight="1" thickBot="1" x14ac:dyDescent="0.2">
      <c r="A6" s="79"/>
      <c r="B6" s="80"/>
      <c r="C6" s="217" t="s">
        <v>203</v>
      </c>
      <c r="D6" s="87"/>
      <c r="E6" s="158">
        <f>juin!E54</f>
        <v>0</v>
      </c>
      <c r="F6" s="158">
        <f>juin!F54</f>
        <v>0</v>
      </c>
      <c r="G6" s="158">
        <f>juin!G54</f>
        <v>0</v>
      </c>
      <c r="H6" s="158">
        <f>juin!H54</f>
        <v>0</v>
      </c>
      <c r="I6" s="158">
        <f>juin!I54</f>
        <v>0</v>
      </c>
      <c r="J6" s="158">
        <f>juin!J54</f>
        <v>0</v>
      </c>
      <c r="K6" s="158">
        <f>juin!K54</f>
        <v>0</v>
      </c>
      <c r="L6" s="158">
        <f>juin!L54</f>
        <v>0</v>
      </c>
      <c r="M6" s="158">
        <f>juin!M54</f>
        <v>0</v>
      </c>
      <c r="N6" s="158">
        <f>juin!N54</f>
        <v>0</v>
      </c>
      <c r="O6" s="158">
        <f>juin!O54</f>
        <v>0</v>
      </c>
      <c r="P6" s="158">
        <f>juin!P54</f>
        <v>0</v>
      </c>
      <c r="Q6" s="158">
        <f>juin!Q54</f>
        <v>0</v>
      </c>
      <c r="R6" s="158">
        <f>juin!R54</f>
        <v>0</v>
      </c>
      <c r="S6" s="158">
        <f>juin!S54</f>
        <v>0</v>
      </c>
      <c r="T6" s="158">
        <f>juin!T54</f>
        <v>0</v>
      </c>
      <c r="U6" s="158">
        <f>juin!U54</f>
        <v>0</v>
      </c>
      <c r="V6" s="158">
        <f>juin!V54</f>
        <v>0</v>
      </c>
      <c r="W6" s="158">
        <f>juin!W54</f>
        <v>0</v>
      </c>
      <c r="X6" s="158">
        <f>juin!X54</f>
        <v>0</v>
      </c>
      <c r="Y6" s="158">
        <f>juin!Y54</f>
        <v>0</v>
      </c>
      <c r="Z6" s="158">
        <f>juin!Z54</f>
        <v>0</v>
      </c>
      <c r="AA6" s="158">
        <f>juin!AA54</f>
        <v>0</v>
      </c>
      <c r="AB6" s="158">
        <f>juin!AB54</f>
        <v>0</v>
      </c>
      <c r="AC6" s="158">
        <f>juin!AC54</f>
        <v>0</v>
      </c>
      <c r="AD6" s="158">
        <f>juin!AD54</f>
        <v>0</v>
      </c>
      <c r="AE6" s="158">
        <f>juin!AE54</f>
        <v>0</v>
      </c>
      <c r="AF6" s="158">
        <f>juin!AF54</f>
        <v>0</v>
      </c>
      <c r="AG6" s="158">
        <f>juin!AG54</f>
        <v>0</v>
      </c>
      <c r="AH6" s="158">
        <f>juin!AH54</f>
        <v>0</v>
      </c>
      <c r="AI6" s="158">
        <f>juin!AI54</f>
        <v>0</v>
      </c>
      <c r="AJ6" s="158">
        <f>juin!AJ54</f>
        <v>0</v>
      </c>
      <c r="AK6" s="158">
        <f>juin!AK54</f>
        <v>0</v>
      </c>
      <c r="AL6" s="158">
        <f>juin!AL54</f>
        <v>0</v>
      </c>
      <c r="AM6" s="158">
        <f>juin!AM54</f>
        <v>0</v>
      </c>
      <c r="AN6" s="158">
        <f>juin!AN54</f>
        <v>0</v>
      </c>
      <c r="AO6" s="158">
        <f>juin!AO54</f>
        <v>0</v>
      </c>
      <c r="AP6" s="158">
        <f>juin!AP54</f>
        <v>0</v>
      </c>
      <c r="AQ6" s="158">
        <f>juin!AQ54</f>
        <v>0</v>
      </c>
      <c r="AR6" s="158">
        <f>juin!AR54</f>
        <v>0</v>
      </c>
      <c r="AS6" s="158">
        <f>juin!AS54</f>
        <v>0</v>
      </c>
      <c r="AT6" s="158">
        <f>juin!AT54</f>
        <v>0</v>
      </c>
      <c r="AU6" s="158">
        <f>juin!AU54</f>
        <v>0</v>
      </c>
      <c r="AV6" s="158">
        <f>juin!AV54</f>
        <v>0</v>
      </c>
      <c r="AW6" s="158">
        <f>juin!AW54</f>
        <v>0</v>
      </c>
      <c r="AX6" s="158">
        <f>juin!AX54</f>
        <v>0</v>
      </c>
      <c r="AY6" s="158">
        <f>juin!AY54</f>
        <v>0</v>
      </c>
      <c r="AZ6" s="158">
        <f>juin!AZ54</f>
        <v>0</v>
      </c>
      <c r="BA6" s="158">
        <f>juin!BA54</f>
        <v>0</v>
      </c>
      <c r="BB6" s="158">
        <f>juin!BB54</f>
        <v>0</v>
      </c>
      <c r="BC6" s="158">
        <f>juin!BC54</f>
        <v>0</v>
      </c>
      <c r="BD6" s="158">
        <f>juin!BD54</f>
        <v>0</v>
      </c>
      <c r="BE6" s="158">
        <f>juin!BE54</f>
        <v>0</v>
      </c>
      <c r="BF6" s="158">
        <f>juin!BF54</f>
        <v>0</v>
      </c>
      <c r="BG6" s="158">
        <f>juin!BG54</f>
        <v>0</v>
      </c>
      <c r="BH6" s="158">
        <f>juin!BH54</f>
        <v>0</v>
      </c>
      <c r="BI6" s="158">
        <f>juin!BI54</f>
        <v>0</v>
      </c>
      <c r="BK6" s="109"/>
    </row>
    <row r="7" spans="1:63" s="26" customFormat="1" ht="12.95" customHeight="1" x14ac:dyDescent="0.2">
      <c r="A7" s="227"/>
      <c r="B7" s="223"/>
      <c r="C7" s="240"/>
      <c r="D7" s="127"/>
      <c r="E7" s="116"/>
      <c r="F7" s="117"/>
      <c r="G7" s="25">
        <f>(E7-F7)+G6</f>
        <v>0</v>
      </c>
      <c r="H7" s="61"/>
      <c r="I7" s="28"/>
      <c r="J7" s="76">
        <f t="shared" ref="J7:J14" si="0">(H7-I7)+J6</f>
        <v>0</v>
      </c>
      <c r="K7" s="61" t="str">
        <f>IF($D7=K$5,$F7,"0")</f>
        <v>0</v>
      </c>
      <c r="L7" s="12" t="str">
        <f>IF($D7=L$5,$E7,"0")</f>
        <v>0</v>
      </c>
      <c r="M7" s="76">
        <f t="shared" ref="M7:M52" si="1">(K7-L7)+M6</f>
        <v>0</v>
      </c>
      <c r="N7" s="131"/>
      <c r="O7" s="25" t="str">
        <f>IF($D7=O$5,IF(AND($E7&lt;&gt;"",$H7&lt;&gt;""),"FAUX",IF($E7&lt;&gt;"",$E7,IF($H7&lt;&gt;"",$H7,"..."))),"…")</f>
        <v>…</v>
      </c>
      <c r="P7" s="12" t="str">
        <f>IF($D7=P$5,IF(AND($F7&lt;&gt;"",$I7&lt;&gt;""),"FAUX",IF($F7&lt;&gt;"",$F7,IF($I7&lt;&gt;"",$I7,"..."))),"…")</f>
        <v>…</v>
      </c>
      <c r="Q7" s="129"/>
      <c r="R7" s="27" t="str">
        <f>IF($D7=R$5,IF(AND($F7&lt;&gt;"",$I7&lt;&gt;"",$Q7&lt;&gt;""),"FAUX",IF($F7&lt;&gt;"",$F7,IF($I7&lt;&gt;"",$I7,IF($Q7&lt;&gt;"",$Q7,"...")))),"…")</f>
        <v>…</v>
      </c>
      <c r="S7" s="27" t="str">
        <f t="shared" ref="S7:AS16" si="2">IF($D7=S$5,IF(AND($F7&lt;&gt;"",$I7&lt;&gt;"",$Q7&lt;&gt;""),"FAUX",IF($F7&lt;&gt;"",$F7,IF($I7&lt;&gt;"",$I7,IF($Q7&lt;&gt;"",$Q7,"...")))),"…")</f>
        <v>…</v>
      </c>
      <c r="T7" s="27" t="str">
        <f t="shared" si="2"/>
        <v>…</v>
      </c>
      <c r="U7" s="27" t="str">
        <f t="shared" si="2"/>
        <v>…</v>
      </c>
      <c r="V7" s="27" t="str">
        <f t="shared" si="2"/>
        <v>…</v>
      </c>
      <c r="W7" s="27" t="str">
        <f t="shared" si="2"/>
        <v>…</v>
      </c>
      <c r="X7" s="27" t="str">
        <f t="shared" si="2"/>
        <v>…</v>
      </c>
      <c r="Y7" s="27" t="str">
        <f t="shared" si="2"/>
        <v>…</v>
      </c>
      <c r="Z7" s="27" t="str">
        <f t="shared" si="2"/>
        <v>…</v>
      </c>
      <c r="AA7" s="27" t="str">
        <f t="shared" si="2"/>
        <v>…</v>
      </c>
      <c r="AB7" s="27" t="str">
        <f t="shared" si="2"/>
        <v>…</v>
      </c>
      <c r="AC7" s="27" t="str">
        <f t="shared" si="2"/>
        <v>…</v>
      </c>
      <c r="AD7" s="27" t="str">
        <f t="shared" si="2"/>
        <v>…</v>
      </c>
      <c r="AE7" s="27" t="str">
        <f t="shared" si="2"/>
        <v>…</v>
      </c>
      <c r="AF7" s="27" t="str">
        <f t="shared" si="2"/>
        <v>…</v>
      </c>
      <c r="AG7" s="27" t="str">
        <f t="shared" si="2"/>
        <v>…</v>
      </c>
      <c r="AH7" s="27" t="str">
        <f t="shared" si="2"/>
        <v>…</v>
      </c>
      <c r="AI7" s="27" t="str">
        <f t="shared" si="2"/>
        <v>…</v>
      </c>
      <c r="AJ7" s="27" t="str">
        <f t="shared" si="2"/>
        <v>…</v>
      </c>
      <c r="AK7" s="27" t="str">
        <f t="shared" si="2"/>
        <v>…</v>
      </c>
      <c r="AL7" s="27" t="str">
        <f t="shared" si="2"/>
        <v>…</v>
      </c>
      <c r="AM7" s="27" t="str">
        <f t="shared" si="2"/>
        <v>…</v>
      </c>
      <c r="AN7" s="27" t="str">
        <f t="shared" si="2"/>
        <v>…</v>
      </c>
      <c r="AO7" s="27" t="str">
        <f t="shared" si="2"/>
        <v>…</v>
      </c>
      <c r="AP7" s="27" t="str">
        <f t="shared" si="2"/>
        <v>…</v>
      </c>
      <c r="AQ7" s="27" t="str">
        <f t="shared" si="2"/>
        <v>…</v>
      </c>
      <c r="AR7" s="27" t="str">
        <f t="shared" si="2"/>
        <v>…</v>
      </c>
      <c r="AS7" s="239" t="str">
        <f t="shared" si="2"/>
        <v>…</v>
      </c>
      <c r="AT7" s="31" t="str">
        <f>IF($D7=AT$5,IF(AND($E7&lt;&gt;"",$H7&lt;&gt;"",$AS7&lt;&gt;""),"FAUX",IF($E7&lt;&gt;"",$E7,IF($H7&lt;&gt;"",$H7,IF($N7&lt;&gt;"",$N7,"...")))),"…")</f>
        <v>…</v>
      </c>
      <c r="AU7" s="27" t="str">
        <f t="shared" ref="AU7:BF7" si="3">IF($D7=AU$5,IF(AND($E7&lt;&gt;"",$H7&lt;&gt;"",$AS7&lt;&gt;""),"FAUX",IF($E7&lt;&gt;"",$E7,IF($H7&lt;&gt;"",$H7,IF($N7&lt;&gt;"",$N7,"...")))),"…")</f>
        <v>…</v>
      </c>
      <c r="AV7" s="27" t="str">
        <f t="shared" si="3"/>
        <v>…</v>
      </c>
      <c r="AW7" s="27" t="str">
        <f t="shared" si="3"/>
        <v>…</v>
      </c>
      <c r="AX7" s="27" t="str">
        <f t="shared" si="3"/>
        <v>…</v>
      </c>
      <c r="AY7" s="27" t="str">
        <f t="shared" si="3"/>
        <v>…</v>
      </c>
      <c r="AZ7" s="27" t="str">
        <f t="shared" si="3"/>
        <v>…</v>
      </c>
      <c r="BA7" s="27" t="str">
        <f t="shared" si="3"/>
        <v>…</v>
      </c>
      <c r="BB7" s="27" t="str">
        <f t="shared" si="3"/>
        <v>…</v>
      </c>
      <c r="BC7" s="27" t="str">
        <f t="shared" si="3"/>
        <v>…</v>
      </c>
      <c r="BD7" s="27" t="str">
        <f t="shared" si="3"/>
        <v>…</v>
      </c>
      <c r="BE7" s="27" t="str">
        <f t="shared" si="3"/>
        <v>…</v>
      </c>
      <c r="BF7" s="239" t="str">
        <f t="shared" si="3"/>
        <v>…</v>
      </c>
      <c r="BG7" s="242" t="str">
        <f t="shared" ref="BG7:BG52" si="4">IF($D7=BG$5,IF(AND($F7&lt;&gt;"",$I7&lt;&gt;"",$Q7&lt;&gt;""),"FAUX",IF($F7&lt;&gt;"",$F7,IF($I7&lt;&gt;"",$I7,IF($Q7&lt;&gt;"",$Q7,"...")))),"…")</f>
        <v>…</v>
      </c>
      <c r="BH7" s="31" t="str">
        <f>IF($D7=BH$5,IF(AND($E7&lt;&gt;"",$H7&lt;&gt;"",$AS7&lt;&gt;""),"FAUX",IF($E7&lt;&gt;"",$E7,IF($H7&lt;&gt;"",$H7,IF($N7&lt;&gt;"",$N7,"...")))),"…")</f>
        <v>…</v>
      </c>
      <c r="BI7" s="12" t="str">
        <f t="shared" ref="BI7:BI22" si="5">IF($D7=BI$5,IF(AND($E7&lt;&gt;"",$H7&lt;&gt;"",$AS7&lt;&gt;""),"FAUX",IF($E7&lt;&gt;"",$E7,IF($H7&lt;&gt;"",$H7,IF($N7&lt;&gt;"",$N7,"...")))),"…")</f>
        <v>…</v>
      </c>
      <c r="BK7" s="109"/>
    </row>
    <row r="8" spans="1:63" s="26" customFormat="1" ht="12.95" customHeight="1" x14ac:dyDescent="0.2">
      <c r="A8" s="227"/>
      <c r="B8" s="224"/>
      <c r="C8" s="119"/>
      <c r="D8" s="127"/>
      <c r="E8" s="116"/>
      <c r="F8" s="116"/>
      <c r="G8" s="25">
        <f t="shared" ref="G8:G52" si="6">(E8-F8)+G7</f>
        <v>0</v>
      </c>
      <c r="H8" s="31"/>
      <c r="I8" s="12"/>
      <c r="J8" s="25">
        <f t="shared" si="0"/>
        <v>0</v>
      </c>
      <c r="K8" s="31" t="str">
        <f>IF($D8=K$5,$F8,"0")</f>
        <v>0</v>
      </c>
      <c r="L8" s="12" t="str">
        <f>IF($D8=L$5,$E8,"0")</f>
        <v>0</v>
      </c>
      <c r="M8" s="25">
        <f t="shared" si="1"/>
        <v>0</v>
      </c>
      <c r="N8" s="132"/>
      <c r="O8" s="25" t="str">
        <f t="shared" ref="O8:O52" si="7">IF($D8=O$5,IF(AND($E8&lt;&gt;"",$H8&lt;&gt;""),"FAUX",IF($E8&lt;&gt;"",$E8,IF($H8&lt;&gt;"",$H8,"..."))),"…")</f>
        <v>…</v>
      </c>
      <c r="P8" s="12" t="str">
        <f t="shared" ref="P8:P52" si="8">IF($D8=P$5,IF(AND($F8&lt;&gt;"",$I8&lt;&gt;""),"FAUX",IF($F8&lt;&gt;"",$F8,IF($I8&lt;&gt;"",$I8,"..."))),"…")</f>
        <v>…</v>
      </c>
      <c r="Q8" s="130"/>
      <c r="R8" s="27" t="str">
        <f t="shared" ref="R8:AG31" si="9">IF($D8=R$5,IF(AND($F8&lt;&gt;"",$I8&lt;&gt;"",$Q8&lt;&gt;""),"FAUX",IF($F8&lt;&gt;"",$F8,IF($I8&lt;&gt;"",$I8,IF($Q8&lt;&gt;"",$Q8,"...")))),"…")</f>
        <v>…</v>
      </c>
      <c r="S8" s="27" t="str">
        <f t="shared" si="9"/>
        <v>…</v>
      </c>
      <c r="T8" s="27" t="str">
        <f t="shared" si="9"/>
        <v>…</v>
      </c>
      <c r="U8" s="27" t="str">
        <f t="shared" si="9"/>
        <v>…</v>
      </c>
      <c r="V8" s="27" t="str">
        <f t="shared" si="9"/>
        <v>…</v>
      </c>
      <c r="W8" s="27" t="str">
        <f t="shared" si="9"/>
        <v>…</v>
      </c>
      <c r="X8" s="27" t="str">
        <f t="shared" si="9"/>
        <v>…</v>
      </c>
      <c r="Y8" s="27" t="str">
        <f t="shared" si="9"/>
        <v>…</v>
      </c>
      <c r="Z8" s="27" t="str">
        <f t="shared" si="9"/>
        <v>…</v>
      </c>
      <c r="AA8" s="27" t="str">
        <f t="shared" si="9"/>
        <v>…</v>
      </c>
      <c r="AB8" s="27" t="str">
        <f t="shared" si="9"/>
        <v>…</v>
      </c>
      <c r="AC8" s="27" t="str">
        <f t="shared" si="9"/>
        <v>…</v>
      </c>
      <c r="AD8" s="27" t="str">
        <f t="shared" si="9"/>
        <v>…</v>
      </c>
      <c r="AE8" s="27" t="str">
        <f t="shared" si="9"/>
        <v>…</v>
      </c>
      <c r="AF8" s="27" t="str">
        <f t="shared" si="9"/>
        <v>…</v>
      </c>
      <c r="AG8" s="27" t="str">
        <f t="shared" si="9"/>
        <v>…</v>
      </c>
      <c r="AH8" s="27" t="str">
        <f t="shared" si="2"/>
        <v>…</v>
      </c>
      <c r="AI8" s="27" t="str">
        <f t="shared" si="2"/>
        <v>…</v>
      </c>
      <c r="AJ8" s="27" t="str">
        <f t="shared" si="2"/>
        <v>…</v>
      </c>
      <c r="AK8" s="27" t="str">
        <f t="shared" si="2"/>
        <v>…</v>
      </c>
      <c r="AL8" s="27" t="str">
        <f t="shared" si="2"/>
        <v>…</v>
      </c>
      <c r="AM8" s="27" t="str">
        <f t="shared" si="2"/>
        <v>…</v>
      </c>
      <c r="AN8" s="27" t="str">
        <f t="shared" si="2"/>
        <v>…</v>
      </c>
      <c r="AO8" s="27" t="str">
        <f t="shared" si="2"/>
        <v>…</v>
      </c>
      <c r="AP8" s="27" t="str">
        <f t="shared" si="2"/>
        <v>…</v>
      </c>
      <c r="AQ8" s="27" t="str">
        <f t="shared" si="2"/>
        <v>…</v>
      </c>
      <c r="AR8" s="27" t="str">
        <f t="shared" si="2"/>
        <v>…</v>
      </c>
      <c r="AS8" s="239" t="str">
        <f t="shared" si="2"/>
        <v>…</v>
      </c>
      <c r="AT8" s="31" t="str">
        <f t="shared" ref="AT8:BF27" si="10">IF($D8=AT$5,IF(AND($E8&lt;&gt;"",$H8&lt;&gt;"",$AS8&lt;&gt;""),"FAUX",IF($E8&lt;&gt;"",$E8,IF($H8&lt;&gt;"",$H8,IF($N8&lt;&gt;"",$N8,"...")))),"…")</f>
        <v>…</v>
      </c>
      <c r="AU8" s="27" t="str">
        <f t="shared" si="10"/>
        <v>…</v>
      </c>
      <c r="AV8" s="27" t="str">
        <f t="shared" si="10"/>
        <v>…</v>
      </c>
      <c r="AW8" s="27" t="str">
        <f t="shared" si="10"/>
        <v>…</v>
      </c>
      <c r="AX8" s="27" t="str">
        <f t="shared" si="10"/>
        <v>…</v>
      </c>
      <c r="AY8" s="27" t="str">
        <f t="shared" si="10"/>
        <v>…</v>
      </c>
      <c r="AZ8" s="27" t="str">
        <f t="shared" si="10"/>
        <v>…</v>
      </c>
      <c r="BA8" s="27" t="str">
        <f t="shared" si="10"/>
        <v>…</v>
      </c>
      <c r="BB8" s="27" t="str">
        <f t="shared" si="10"/>
        <v>…</v>
      </c>
      <c r="BC8" s="27" t="str">
        <f t="shared" si="10"/>
        <v>…</v>
      </c>
      <c r="BD8" s="27" t="str">
        <f t="shared" si="10"/>
        <v>…</v>
      </c>
      <c r="BE8" s="27" t="str">
        <f t="shared" si="10"/>
        <v>…</v>
      </c>
      <c r="BF8" s="239" t="str">
        <f t="shared" si="10"/>
        <v>…</v>
      </c>
      <c r="BG8" s="242" t="str">
        <f t="shared" si="4"/>
        <v>…</v>
      </c>
      <c r="BH8" s="31" t="str">
        <f t="shared" ref="BH8:BI52" si="11">IF($D8=BH$5,IF(AND($E8&lt;&gt;"",$H8&lt;&gt;"",$AS8&lt;&gt;""),"FAUX",IF($E8&lt;&gt;"",$E8,IF($H8&lt;&gt;"",$H8,IF($N8&lt;&gt;"",$N8,"...")))),"…")</f>
        <v>…</v>
      </c>
      <c r="BI8" s="12" t="str">
        <f t="shared" si="5"/>
        <v>…</v>
      </c>
      <c r="BK8" s="109"/>
    </row>
    <row r="9" spans="1:63" s="26" customFormat="1" ht="12.95" customHeight="1" x14ac:dyDescent="0.2">
      <c r="A9" s="227"/>
      <c r="B9" s="224"/>
      <c r="C9" s="119"/>
      <c r="D9" s="127"/>
      <c r="E9" s="116"/>
      <c r="F9" s="116"/>
      <c r="G9" s="25">
        <f t="shared" si="6"/>
        <v>0</v>
      </c>
      <c r="H9" s="31"/>
      <c r="I9" s="12"/>
      <c r="J9" s="25">
        <f t="shared" si="0"/>
        <v>0</v>
      </c>
      <c r="K9" s="31" t="str">
        <f t="shared" ref="K9:K52" si="12">IF($D9=K$5,$F9,"0")</f>
        <v>0</v>
      </c>
      <c r="L9" s="12" t="str">
        <f t="shared" ref="L9:L52" si="13">IF($D9=L$5,$E9,"0")</f>
        <v>0</v>
      </c>
      <c r="M9" s="25">
        <f t="shared" si="1"/>
        <v>0</v>
      </c>
      <c r="N9" s="132"/>
      <c r="O9" s="25" t="str">
        <f t="shared" si="7"/>
        <v>…</v>
      </c>
      <c r="P9" s="12" t="str">
        <f t="shared" si="8"/>
        <v>…</v>
      </c>
      <c r="Q9" s="130"/>
      <c r="R9" s="27" t="str">
        <f t="shared" si="9"/>
        <v>…</v>
      </c>
      <c r="S9" s="27" t="str">
        <f t="shared" si="2"/>
        <v>…</v>
      </c>
      <c r="T9" s="27" t="str">
        <f t="shared" si="2"/>
        <v>…</v>
      </c>
      <c r="U9" s="27" t="str">
        <f t="shared" si="2"/>
        <v>…</v>
      </c>
      <c r="V9" s="27" t="str">
        <f t="shared" si="2"/>
        <v>…</v>
      </c>
      <c r="W9" s="27" t="str">
        <f t="shared" si="2"/>
        <v>…</v>
      </c>
      <c r="X9" s="27" t="str">
        <f t="shared" si="2"/>
        <v>…</v>
      </c>
      <c r="Y9" s="27" t="str">
        <f t="shared" si="2"/>
        <v>…</v>
      </c>
      <c r="Z9" s="27" t="str">
        <f t="shared" si="2"/>
        <v>…</v>
      </c>
      <c r="AA9" s="27" t="str">
        <f t="shared" si="2"/>
        <v>…</v>
      </c>
      <c r="AB9" s="27" t="str">
        <f t="shared" si="2"/>
        <v>…</v>
      </c>
      <c r="AC9" s="27" t="str">
        <f t="shared" si="2"/>
        <v>…</v>
      </c>
      <c r="AD9" s="27" t="str">
        <f t="shared" si="2"/>
        <v>…</v>
      </c>
      <c r="AE9" s="27" t="str">
        <f t="shared" si="2"/>
        <v>…</v>
      </c>
      <c r="AF9" s="27" t="str">
        <f t="shared" si="2"/>
        <v>…</v>
      </c>
      <c r="AG9" s="27" t="str">
        <f t="shared" si="2"/>
        <v>…</v>
      </c>
      <c r="AH9" s="27" t="str">
        <f t="shared" si="2"/>
        <v>…</v>
      </c>
      <c r="AI9" s="27" t="str">
        <f t="shared" si="2"/>
        <v>…</v>
      </c>
      <c r="AJ9" s="27" t="str">
        <f t="shared" si="2"/>
        <v>…</v>
      </c>
      <c r="AK9" s="27" t="str">
        <f t="shared" si="2"/>
        <v>…</v>
      </c>
      <c r="AL9" s="27" t="str">
        <f t="shared" si="2"/>
        <v>…</v>
      </c>
      <c r="AM9" s="27" t="str">
        <f t="shared" si="2"/>
        <v>…</v>
      </c>
      <c r="AN9" s="27" t="str">
        <f t="shared" si="2"/>
        <v>…</v>
      </c>
      <c r="AO9" s="27" t="str">
        <f t="shared" si="2"/>
        <v>…</v>
      </c>
      <c r="AP9" s="27" t="str">
        <f t="shared" si="2"/>
        <v>…</v>
      </c>
      <c r="AQ9" s="27" t="str">
        <f t="shared" si="2"/>
        <v>…</v>
      </c>
      <c r="AR9" s="27" t="str">
        <f t="shared" si="2"/>
        <v>…</v>
      </c>
      <c r="AS9" s="239" t="str">
        <f t="shared" si="2"/>
        <v>…</v>
      </c>
      <c r="AT9" s="31" t="str">
        <f t="shared" si="10"/>
        <v>…</v>
      </c>
      <c r="AU9" s="27" t="str">
        <f t="shared" si="10"/>
        <v>…</v>
      </c>
      <c r="AV9" s="27" t="str">
        <f t="shared" si="10"/>
        <v>…</v>
      </c>
      <c r="AW9" s="27" t="str">
        <f t="shared" si="10"/>
        <v>…</v>
      </c>
      <c r="AX9" s="27" t="str">
        <f t="shared" si="10"/>
        <v>…</v>
      </c>
      <c r="AY9" s="27" t="str">
        <f t="shared" si="10"/>
        <v>…</v>
      </c>
      <c r="AZ9" s="27" t="str">
        <f t="shared" si="10"/>
        <v>…</v>
      </c>
      <c r="BA9" s="27" t="str">
        <f t="shared" si="10"/>
        <v>…</v>
      </c>
      <c r="BB9" s="27" t="str">
        <f t="shared" si="10"/>
        <v>…</v>
      </c>
      <c r="BC9" s="27" t="str">
        <f t="shared" si="10"/>
        <v>…</v>
      </c>
      <c r="BD9" s="27" t="str">
        <f t="shared" si="10"/>
        <v>…</v>
      </c>
      <c r="BE9" s="27" t="str">
        <f t="shared" si="10"/>
        <v>…</v>
      </c>
      <c r="BF9" s="239" t="str">
        <f t="shared" si="10"/>
        <v>…</v>
      </c>
      <c r="BG9" s="242" t="str">
        <f t="shared" si="4"/>
        <v>…</v>
      </c>
      <c r="BH9" s="31" t="str">
        <f t="shared" si="11"/>
        <v>…</v>
      </c>
      <c r="BI9" s="12" t="str">
        <f t="shared" si="5"/>
        <v>…</v>
      </c>
      <c r="BK9" s="109"/>
    </row>
    <row r="10" spans="1:63" s="26" customFormat="1" ht="12.95" customHeight="1" x14ac:dyDescent="0.2">
      <c r="A10" s="227"/>
      <c r="B10" s="225"/>
      <c r="C10" s="123"/>
      <c r="D10" s="127"/>
      <c r="E10" s="116"/>
      <c r="F10" s="116"/>
      <c r="G10" s="25">
        <f t="shared" si="6"/>
        <v>0</v>
      </c>
      <c r="H10" s="31"/>
      <c r="I10" s="12"/>
      <c r="J10" s="25">
        <f t="shared" si="0"/>
        <v>0</v>
      </c>
      <c r="K10" s="31" t="str">
        <f t="shared" si="12"/>
        <v>0</v>
      </c>
      <c r="L10" s="12" t="str">
        <f t="shared" si="13"/>
        <v>0</v>
      </c>
      <c r="M10" s="25">
        <f t="shared" si="1"/>
        <v>0</v>
      </c>
      <c r="N10" s="132"/>
      <c r="O10" s="25" t="str">
        <f t="shared" si="7"/>
        <v>…</v>
      </c>
      <c r="P10" s="12" t="str">
        <f t="shared" si="8"/>
        <v>…</v>
      </c>
      <c r="Q10" s="130"/>
      <c r="R10" s="27" t="str">
        <f t="shared" si="9"/>
        <v>…</v>
      </c>
      <c r="S10" s="27" t="str">
        <f t="shared" si="2"/>
        <v>…</v>
      </c>
      <c r="T10" s="27" t="str">
        <f t="shared" si="2"/>
        <v>…</v>
      </c>
      <c r="U10" s="27" t="str">
        <f t="shared" si="2"/>
        <v>…</v>
      </c>
      <c r="V10" s="27" t="str">
        <f t="shared" si="2"/>
        <v>…</v>
      </c>
      <c r="W10" s="27" t="str">
        <f t="shared" si="2"/>
        <v>…</v>
      </c>
      <c r="X10" s="27" t="str">
        <f t="shared" si="2"/>
        <v>…</v>
      </c>
      <c r="Y10" s="27" t="str">
        <f t="shared" si="2"/>
        <v>…</v>
      </c>
      <c r="Z10" s="27" t="str">
        <f t="shared" si="2"/>
        <v>…</v>
      </c>
      <c r="AA10" s="27" t="str">
        <f t="shared" si="2"/>
        <v>…</v>
      </c>
      <c r="AB10" s="27" t="str">
        <f t="shared" si="2"/>
        <v>…</v>
      </c>
      <c r="AC10" s="27" t="str">
        <f t="shared" si="2"/>
        <v>…</v>
      </c>
      <c r="AD10" s="27" t="str">
        <f t="shared" si="2"/>
        <v>…</v>
      </c>
      <c r="AE10" s="27" t="str">
        <f t="shared" si="2"/>
        <v>…</v>
      </c>
      <c r="AF10" s="27" t="str">
        <f t="shared" si="2"/>
        <v>…</v>
      </c>
      <c r="AG10" s="27" t="str">
        <f t="shared" si="2"/>
        <v>…</v>
      </c>
      <c r="AH10" s="27" t="str">
        <f t="shared" si="2"/>
        <v>…</v>
      </c>
      <c r="AI10" s="27" t="str">
        <f t="shared" si="2"/>
        <v>…</v>
      </c>
      <c r="AJ10" s="27" t="str">
        <f t="shared" si="2"/>
        <v>…</v>
      </c>
      <c r="AK10" s="27" t="str">
        <f t="shared" si="2"/>
        <v>…</v>
      </c>
      <c r="AL10" s="27" t="str">
        <f t="shared" si="2"/>
        <v>…</v>
      </c>
      <c r="AM10" s="27" t="str">
        <f t="shared" si="2"/>
        <v>…</v>
      </c>
      <c r="AN10" s="27" t="str">
        <f t="shared" si="2"/>
        <v>…</v>
      </c>
      <c r="AO10" s="27" t="str">
        <f t="shared" si="2"/>
        <v>…</v>
      </c>
      <c r="AP10" s="27" t="str">
        <f t="shared" si="2"/>
        <v>…</v>
      </c>
      <c r="AQ10" s="27" t="str">
        <f t="shared" si="2"/>
        <v>…</v>
      </c>
      <c r="AR10" s="27" t="str">
        <f t="shared" si="2"/>
        <v>…</v>
      </c>
      <c r="AS10" s="239" t="str">
        <f t="shared" si="2"/>
        <v>…</v>
      </c>
      <c r="AT10" s="31" t="str">
        <f t="shared" si="10"/>
        <v>…</v>
      </c>
      <c r="AU10" s="27" t="str">
        <f t="shared" si="10"/>
        <v>…</v>
      </c>
      <c r="AV10" s="27" t="str">
        <f t="shared" si="10"/>
        <v>…</v>
      </c>
      <c r="AW10" s="27" t="str">
        <f t="shared" si="10"/>
        <v>…</v>
      </c>
      <c r="AX10" s="27" t="str">
        <f t="shared" si="10"/>
        <v>…</v>
      </c>
      <c r="AY10" s="27" t="str">
        <f t="shared" si="10"/>
        <v>…</v>
      </c>
      <c r="AZ10" s="27" t="str">
        <f t="shared" si="10"/>
        <v>…</v>
      </c>
      <c r="BA10" s="27" t="str">
        <f t="shared" si="10"/>
        <v>…</v>
      </c>
      <c r="BB10" s="27" t="str">
        <f t="shared" si="10"/>
        <v>…</v>
      </c>
      <c r="BC10" s="27" t="str">
        <f t="shared" si="10"/>
        <v>…</v>
      </c>
      <c r="BD10" s="27" t="str">
        <f t="shared" si="10"/>
        <v>…</v>
      </c>
      <c r="BE10" s="27" t="str">
        <f t="shared" si="10"/>
        <v>…</v>
      </c>
      <c r="BF10" s="239" t="str">
        <f t="shared" si="10"/>
        <v>…</v>
      </c>
      <c r="BG10" s="242" t="str">
        <f t="shared" si="4"/>
        <v>…</v>
      </c>
      <c r="BH10" s="31" t="str">
        <f t="shared" si="11"/>
        <v>…</v>
      </c>
      <c r="BI10" s="12" t="str">
        <f t="shared" si="5"/>
        <v>…</v>
      </c>
      <c r="BK10" s="109"/>
    </row>
    <row r="11" spans="1:63" s="26" customFormat="1" ht="12.95" customHeight="1" x14ac:dyDescent="0.2">
      <c r="A11" s="227"/>
      <c r="B11" s="225"/>
      <c r="C11" s="123"/>
      <c r="D11" s="127"/>
      <c r="E11" s="116"/>
      <c r="F11" s="116"/>
      <c r="G11" s="25">
        <f t="shared" si="6"/>
        <v>0</v>
      </c>
      <c r="H11" s="31"/>
      <c r="I11" s="12"/>
      <c r="J11" s="25">
        <f t="shared" si="0"/>
        <v>0</v>
      </c>
      <c r="K11" s="31" t="str">
        <f t="shared" si="12"/>
        <v>0</v>
      </c>
      <c r="L11" s="12" t="str">
        <f t="shared" si="13"/>
        <v>0</v>
      </c>
      <c r="M11" s="25">
        <f t="shared" si="1"/>
        <v>0</v>
      </c>
      <c r="N11" s="132"/>
      <c r="O11" s="25" t="str">
        <f t="shared" si="7"/>
        <v>…</v>
      </c>
      <c r="P11" s="12" t="str">
        <f t="shared" si="8"/>
        <v>…</v>
      </c>
      <c r="Q11" s="130"/>
      <c r="R11" s="27" t="str">
        <f t="shared" si="9"/>
        <v>…</v>
      </c>
      <c r="S11" s="27" t="str">
        <f t="shared" si="2"/>
        <v>…</v>
      </c>
      <c r="T11" s="27" t="str">
        <f t="shared" si="2"/>
        <v>…</v>
      </c>
      <c r="U11" s="27" t="str">
        <f t="shared" si="2"/>
        <v>…</v>
      </c>
      <c r="V11" s="27" t="str">
        <f t="shared" si="2"/>
        <v>…</v>
      </c>
      <c r="W11" s="27" t="str">
        <f t="shared" si="2"/>
        <v>…</v>
      </c>
      <c r="X11" s="27" t="str">
        <f t="shared" si="2"/>
        <v>…</v>
      </c>
      <c r="Y11" s="27" t="str">
        <f t="shared" si="2"/>
        <v>…</v>
      </c>
      <c r="Z11" s="27" t="str">
        <f t="shared" si="2"/>
        <v>…</v>
      </c>
      <c r="AA11" s="27" t="str">
        <f t="shared" si="2"/>
        <v>…</v>
      </c>
      <c r="AB11" s="27" t="str">
        <f t="shared" si="2"/>
        <v>…</v>
      </c>
      <c r="AC11" s="27" t="str">
        <f t="shared" si="2"/>
        <v>…</v>
      </c>
      <c r="AD11" s="27" t="str">
        <f t="shared" si="2"/>
        <v>…</v>
      </c>
      <c r="AE11" s="27" t="str">
        <f t="shared" si="2"/>
        <v>…</v>
      </c>
      <c r="AF11" s="27" t="str">
        <f t="shared" si="2"/>
        <v>…</v>
      </c>
      <c r="AG11" s="27" t="str">
        <f t="shared" si="2"/>
        <v>…</v>
      </c>
      <c r="AH11" s="27" t="str">
        <f t="shared" si="2"/>
        <v>…</v>
      </c>
      <c r="AI11" s="27" t="str">
        <f t="shared" si="2"/>
        <v>…</v>
      </c>
      <c r="AJ11" s="27" t="str">
        <f t="shared" si="2"/>
        <v>…</v>
      </c>
      <c r="AK11" s="27" t="str">
        <f t="shared" si="2"/>
        <v>…</v>
      </c>
      <c r="AL11" s="27" t="str">
        <f t="shared" si="2"/>
        <v>…</v>
      </c>
      <c r="AM11" s="27" t="str">
        <f t="shared" si="2"/>
        <v>…</v>
      </c>
      <c r="AN11" s="27" t="str">
        <f t="shared" si="2"/>
        <v>…</v>
      </c>
      <c r="AO11" s="27" t="str">
        <f t="shared" si="2"/>
        <v>…</v>
      </c>
      <c r="AP11" s="27" t="str">
        <f t="shared" si="2"/>
        <v>…</v>
      </c>
      <c r="AQ11" s="27" t="str">
        <f t="shared" si="2"/>
        <v>…</v>
      </c>
      <c r="AR11" s="27" t="str">
        <f t="shared" si="2"/>
        <v>…</v>
      </c>
      <c r="AS11" s="239" t="str">
        <f t="shared" si="2"/>
        <v>…</v>
      </c>
      <c r="AT11" s="31" t="str">
        <f t="shared" si="10"/>
        <v>…</v>
      </c>
      <c r="AU11" s="27" t="str">
        <f t="shared" si="10"/>
        <v>…</v>
      </c>
      <c r="AV11" s="27" t="str">
        <f t="shared" si="10"/>
        <v>…</v>
      </c>
      <c r="AW11" s="27" t="str">
        <f t="shared" si="10"/>
        <v>…</v>
      </c>
      <c r="AX11" s="27" t="str">
        <f t="shared" si="10"/>
        <v>…</v>
      </c>
      <c r="AY11" s="27" t="str">
        <f t="shared" si="10"/>
        <v>…</v>
      </c>
      <c r="AZ11" s="27" t="str">
        <f t="shared" si="10"/>
        <v>…</v>
      </c>
      <c r="BA11" s="27" t="str">
        <f t="shared" si="10"/>
        <v>…</v>
      </c>
      <c r="BB11" s="27" t="str">
        <f t="shared" si="10"/>
        <v>…</v>
      </c>
      <c r="BC11" s="27" t="str">
        <f t="shared" si="10"/>
        <v>…</v>
      </c>
      <c r="BD11" s="27" t="str">
        <f t="shared" si="10"/>
        <v>…</v>
      </c>
      <c r="BE11" s="27" t="str">
        <f t="shared" si="10"/>
        <v>…</v>
      </c>
      <c r="BF11" s="239" t="str">
        <f t="shared" si="10"/>
        <v>…</v>
      </c>
      <c r="BG11" s="242" t="str">
        <f t="shared" si="4"/>
        <v>…</v>
      </c>
      <c r="BH11" s="31" t="str">
        <f t="shared" si="11"/>
        <v>…</v>
      </c>
      <c r="BI11" s="12" t="str">
        <f t="shared" si="5"/>
        <v>…</v>
      </c>
      <c r="BK11" s="109"/>
    </row>
    <row r="12" spans="1:63" s="26" customFormat="1" ht="12.95" customHeight="1" x14ac:dyDescent="0.2">
      <c r="A12" s="227"/>
      <c r="B12" s="224"/>
      <c r="C12" s="123"/>
      <c r="D12" s="127"/>
      <c r="E12" s="116"/>
      <c r="F12" s="116"/>
      <c r="G12" s="25">
        <f t="shared" si="6"/>
        <v>0</v>
      </c>
      <c r="H12" s="31"/>
      <c r="I12" s="12"/>
      <c r="J12" s="25">
        <f t="shared" si="0"/>
        <v>0</v>
      </c>
      <c r="K12" s="31" t="str">
        <f t="shared" si="12"/>
        <v>0</v>
      </c>
      <c r="L12" s="12" t="str">
        <f t="shared" si="13"/>
        <v>0</v>
      </c>
      <c r="M12" s="25">
        <f t="shared" si="1"/>
        <v>0</v>
      </c>
      <c r="N12" s="132"/>
      <c r="O12" s="25" t="str">
        <f t="shared" si="7"/>
        <v>…</v>
      </c>
      <c r="P12" s="12" t="str">
        <f t="shared" si="8"/>
        <v>…</v>
      </c>
      <c r="Q12" s="130"/>
      <c r="R12" s="27" t="str">
        <f t="shared" si="9"/>
        <v>…</v>
      </c>
      <c r="S12" s="27" t="str">
        <f t="shared" si="2"/>
        <v>…</v>
      </c>
      <c r="T12" s="27" t="str">
        <f t="shared" si="2"/>
        <v>…</v>
      </c>
      <c r="U12" s="27" t="str">
        <f t="shared" si="2"/>
        <v>…</v>
      </c>
      <c r="V12" s="27" t="str">
        <f t="shared" si="2"/>
        <v>…</v>
      </c>
      <c r="W12" s="27" t="str">
        <f t="shared" si="2"/>
        <v>…</v>
      </c>
      <c r="X12" s="27" t="str">
        <f t="shared" si="2"/>
        <v>…</v>
      </c>
      <c r="Y12" s="27" t="str">
        <f t="shared" si="2"/>
        <v>…</v>
      </c>
      <c r="Z12" s="27" t="str">
        <f t="shared" si="2"/>
        <v>…</v>
      </c>
      <c r="AA12" s="27" t="str">
        <f t="shared" si="2"/>
        <v>…</v>
      </c>
      <c r="AB12" s="27" t="str">
        <f t="shared" si="2"/>
        <v>…</v>
      </c>
      <c r="AC12" s="27" t="str">
        <f t="shared" si="2"/>
        <v>…</v>
      </c>
      <c r="AD12" s="27" t="str">
        <f t="shared" si="2"/>
        <v>…</v>
      </c>
      <c r="AE12" s="27" t="str">
        <f t="shared" si="2"/>
        <v>…</v>
      </c>
      <c r="AF12" s="27" t="str">
        <f t="shared" si="2"/>
        <v>…</v>
      </c>
      <c r="AG12" s="27" t="str">
        <f t="shared" si="2"/>
        <v>…</v>
      </c>
      <c r="AH12" s="27" t="str">
        <f t="shared" si="2"/>
        <v>…</v>
      </c>
      <c r="AI12" s="27" t="str">
        <f t="shared" si="2"/>
        <v>…</v>
      </c>
      <c r="AJ12" s="27" t="str">
        <f t="shared" si="2"/>
        <v>…</v>
      </c>
      <c r="AK12" s="27" t="str">
        <f t="shared" si="2"/>
        <v>…</v>
      </c>
      <c r="AL12" s="27" t="str">
        <f t="shared" si="2"/>
        <v>…</v>
      </c>
      <c r="AM12" s="27" t="str">
        <f t="shared" si="2"/>
        <v>…</v>
      </c>
      <c r="AN12" s="27" t="str">
        <f t="shared" si="2"/>
        <v>…</v>
      </c>
      <c r="AO12" s="27" t="str">
        <f t="shared" si="2"/>
        <v>…</v>
      </c>
      <c r="AP12" s="27" t="str">
        <f t="shared" si="2"/>
        <v>…</v>
      </c>
      <c r="AQ12" s="27" t="str">
        <f t="shared" si="2"/>
        <v>…</v>
      </c>
      <c r="AR12" s="27" t="str">
        <f t="shared" si="2"/>
        <v>…</v>
      </c>
      <c r="AS12" s="239" t="str">
        <f t="shared" si="2"/>
        <v>…</v>
      </c>
      <c r="AT12" s="31" t="str">
        <f t="shared" si="10"/>
        <v>…</v>
      </c>
      <c r="AU12" s="27" t="str">
        <f t="shared" si="10"/>
        <v>…</v>
      </c>
      <c r="AV12" s="27" t="str">
        <f t="shared" si="10"/>
        <v>…</v>
      </c>
      <c r="AW12" s="27" t="str">
        <f t="shared" si="10"/>
        <v>…</v>
      </c>
      <c r="AX12" s="27" t="str">
        <f t="shared" si="10"/>
        <v>…</v>
      </c>
      <c r="AY12" s="27" t="str">
        <f t="shared" si="10"/>
        <v>…</v>
      </c>
      <c r="AZ12" s="27" t="str">
        <f t="shared" si="10"/>
        <v>…</v>
      </c>
      <c r="BA12" s="27" t="str">
        <f t="shared" si="10"/>
        <v>…</v>
      </c>
      <c r="BB12" s="27" t="str">
        <f t="shared" si="10"/>
        <v>…</v>
      </c>
      <c r="BC12" s="27" t="str">
        <f t="shared" si="10"/>
        <v>…</v>
      </c>
      <c r="BD12" s="27" t="str">
        <f t="shared" si="10"/>
        <v>…</v>
      </c>
      <c r="BE12" s="27" t="str">
        <f t="shared" si="10"/>
        <v>…</v>
      </c>
      <c r="BF12" s="239" t="str">
        <f t="shared" si="10"/>
        <v>…</v>
      </c>
      <c r="BG12" s="242" t="str">
        <f t="shared" si="4"/>
        <v>…</v>
      </c>
      <c r="BH12" s="31" t="str">
        <f t="shared" si="11"/>
        <v>…</v>
      </c>
      <c r="BI12" s="12" t="str">
        <f t="shared" si="5"/>
        <v>…</v>
      </c>
      <c r="BK12" s="109"/>
    </row>
    <row r="13" spans="1:63" s="26" customFormat="1" ht="12.95" customHeight="1" x14ac:dyDescent="0.2">
      <c r="A13" s="227"/>
      <c r="B13" s="225"/>
      <c r="C13" s="123"/>
      <c r="D13" s="127"/>
      <c r="E13" s="116"/>
      <c r="F13" s="121"/>
      <c r="G13" s="25">
        <f t="shared" si="6"/>
        <v>0</v>
      </c>
      <c r="H13" s="31"/>
      <c r="I13" s="12"/>
      <c r="J13" s="25">
        <f t="shared" si="0"/>
        <v>0</v>
      </c>
      <c r="K13" s="31" t="str">
        <f t="shared" si="12"/>
        <v>0</v>
      </c>
      <c r="L13" s="12" t="str">
        <f t="shared" si="13"/>
        <v>0</v>
      </c>
      <c r="M13" s="25">
        <f t="shared" si="1"/>
        <v>0</v>
      </c>
      <c r="N13" s="132"/>
      <c r="O13" s="25" t="str">
        <f t="shared" si="7"/>
        <v>…</v>
      </c>
      <c r="P13" s="12" t="str">
        <f t="shared" si="8"/>
        <v>…</v>
      </c>
      <c r="Q13" s="130"/>
      <c r="R13" s="27" t="str">
        <f t="shared" si="9"/>
        <v>…</v>
      </c>
      <c r="S13" s="27" t="str">
        <f t="shared" si="2"/>
        <v>…</v>
      </c>
      <c r="T13" s="27" t="str">
        <f t="shared" si="2"/>
        <v>…</v>
      </c>
      <c r="U13" s="27" t="str">
        <f t="shared" si="2"/>
        <v>…</v>
      </c>
      <c r="V13" s="27" t="str">
        <f t="shared" si="2"/>
        <v>…</v>
      </c>
      <c r="W13" s="27" t="str">
        <f t="shared" si="2"/>
        <v>…</v>
      </c>
      <c r="X13" s="27" t="str">
        <f t="shared" si="2"/>
        <v>…</v>
      </c>
      <c r="Y13" s="27" t="str">
        <f t="shared" si="2"/>
        <v>…</v>
      </c>
      <c r="Z13" s="27" t="str">
        <f t="shared" si="2"/>
        <v>…</v>
      </c>
      <c r="AA13" s="27" t="str">
        <f t="shared" si="2"/>
        <v>…</v>
      </c>
      <c r="AB13" s="27" t="str">
        <f t="shared" si="2"/>
        <v>…</v>
      </c>
      <c r="AC13" s="27" t="str">
        <f t="shared" si="2"/>
        <v>…</v>
      </c>
      <c r="AD13" s="27" t="str">
        <f t="shared" si="2"/>
        <v>…</v>
      </c>
      <c r="AE13" s="27" t="str">
        <f t="shared" si="2"/>
        <v>…</v>
      </c>
      <c r="AF13" s="27" t="str">
        <f t="shared" si="2"/>
        <v>…</v>
      </c>
      <c r="AG13" s="27" t="str">
        <f t="shared" si="2"/>
        <v>…</v>
      </c>
      <c r="AH13" s="27" t="str">
        <f t="shared" si="2"/>
        <v>…</v>
      </c>
      <c r="AI13" s="27" t="str">
        <f t="shared" si="2"/>
        <v>…</v>
      </c>
      <c r="AJ13" s="27" t="str">
        <f t="shared" si="2"/>
        <v>…</v>
      </c>
      <c r="AK13" s="27" t="str">
        <f t="shared" si="2"/>
        <v>…</v>
      </c>
      <c r="AL13" s="27" t="str">
        <f t="shared" si="2"/>
        <v>…</v>
      </c>
      <c r="AM13" s="27" t="str">
        <f t="shared" si="2"/>
        <v>…</v>
      </c>
      <c r="AN13" s="27" t="str">
        <f t="shared" si="2"/>
        <v>…</v>
      </c>
      <c r="AO13" s="27" t="str">
        <f t="shared" si="2"/>
        <v>…</v>
      </c>
      <c r="AP13" s="27" t="str">
        <f t="shared" si="2"/>
        <v>…</v>
      </c>
      <c r="AQ13" s="27" t="str">
        <f t="shared" si="2"/>
        <v>…</v>
      </c>
      <c r="AR13" s="27" t="str">
        <f t="shared" si="2"/>
        <v>…</v>
      </c>
      <c r="AS13" s="239" t="str">
        <f t="shared" si="2"/>
        <v>…</v>
      </c>
      <c r="AT13" s="31" t="str">
        <f t="shared" si="10"/>
        <v>…</v>
      </c>
      <c r="AU13" s="27" t="str">
        <f t="shared" si="10"/>
        <v>…</v>
      </c>
      <c r="AV13" s="27" t="str">
        <f t="shared" si="10"/>
        <v>…</v>
      </c>
      <c r="AW13" s="27" t="str">
        <f t="shared" si="10"/>
        <v>…</v>
      </c>
      <c r="AX13" s="27" t="str">
        <f t="shared" si="10"/>
        <v>…</v>
      </c>
      <c r="AY13" s="27" t="str">
        <f t="shared" si="10"/>
        <v>…</v>
      </c>
      <c r="AZ13" s="27" t="str">
        <f t="shared" si="10"/>
        <v>…</v>
      </c>
      <c r="BA13" s="27" t="str">
        <f t="shared" si="10"/>
        <v>…</v>
      </c>
      <c r="BB13" s="27" t="str">
        <f t="shared" si="10"/>
        <v>…</v>
      </c>
      <c r="BC13" s="27" t="str">
        <f t="shared" si="10"/>
        <v>…</v>
      </c>
      <c r="BD13" s="27" t="str">
        <f t="shared" si="10"/>
        <v>…</v>
      </c>
      <c r="BE13" s="27" t="str">
        <f t="shared" si="10"/>
        <v>…</v>
      </c>
      <c r="BF13" s="239" t="str">
        <f t="shared" si="10"/>
        <v>…</v>
      </c>
      <c r="BG13" s="242" t="str">
        <f t="shared" si="4"/>
        <v>…</v>
      </c>
      <c r="BH13" s="31" t="str">
        <f t="shared" si="11"/>
        <v>…</v>
      </c>
      <c r="BI13" s="12" t="str">
        <f t="shared" si="5"/>
        <v>…</v>
      </c>
      <c r="BK13" s="109"/>
    </row>
    <row r="14" spans="1:63" s="26" customFormat="1" ht="12.95" customHeight="1" x14ac:dyDescent="0.2">
      <c r="A14" s="227"/>
      <c r="B14" s="225"/>
      <c r="C14" s="122"/>
      <c r="D14" s="127"/>
      <c r="E14" s="121"/>
      <c r="F14" s="121"/>
      <c r="G14" s="25">
        <f t="shared" si="6"/>
        <v>0</v>
      </c>
      <c r="H14" s="31"/>
      <c r="I14" s="12"/>
      <c r="J14" s="25">
        <f t="shared" si="0"/>
        <v>0</v>
      </c>
      <c r="K14" s="31" t="str">
        <f t="shared" si="12"/>
        <v>0</v>
      </c>
      <c r="L14" s="12" t="str">
        <f t="shared" si="13"/>
        <v>0</v>
      </c>
      <c r="M14" s="25">
        <f t="shared" si="1"/>
        <v>0</v>
      </c>
      <c r="N14" s="132"/>
      <c r="O14" s="25" t="str">
        <f t="shared" si="7"/>
        <v>…</v>
      </c>
      <c r="P14" s="12" t="str">
        <f t="shared" si="8"/>
        <v>…</v>
      </c>
      <c r="Q14" s="130"/>
      <c r="R14" s="27" t="str">
        <f t="shared" si="9"/>
        <v>…</v>
      </c>
      <c r="S14" s="27" t="str">
        <f t="shared" si="2"/>
        <v>…</v>
      </c>
      <c r="T14" s="27" t="str">
        <f t="shared" si="2"/>
        <v>…</v>
      </c>
      <c r="U14" s="27" t="str">
        <f t="shared" si="2"/>
        <v>…</v>
      </c>
      <c r="V14" s="27" t="str">
        <f t="shared" si="2"/>
        <v>…</v>
      </c>
      <c r="W14" s="27" t="str">
        <f t="shared" si="2"/>
        <v>…</v>
      </c>
      <c r="X14" s="27" t="str">
        <f t="shared" si="2"/>
        <v>…</v>
      </c>
      <c r="Y14" s="27" t="str">
        <f t="shared" si="2"/>
        <v>…</v>
      </c>
      <c r="Z14" s="27" t="str">
        <f t="shared" si="2"/>
        <v>…</v>
      </c>
      <c r="AA14" s="27" t="str">
        <f t="shared" si="2"/>
        <v>…</v>
      </c>
      <c r="AB14" s="27" t="str">
        <f t="shared" si="2"/>
        <v>…</v>
      </c>
      <c r="AC14" s="27" t="str">
        <f t="shared" si="2"/>
        <v>…</v>
      </c>
      <c r="AD14" s="27" t="str">
        <f t="shared" si="2"/>
        <v>…</v>
      </c>
      <c r="AE14" s="27" t="str">
        <f t="shared" si="2"/>
        <v>…</v>
      </c>
      <c r="AF14" s="27" t="str">
        <f t="shared" si="2"/>
        <v>…</v>
      </c>
      <c r="AG14" s="27" t="str">
        <f t="shared" si="2"/>
        <v>…</v>
      </c>
      <c r="AH14" s="27" t="str">
        <f t="shared" si="2"/>
        <v>…</v>
      </c>
      <c r="AI14" s="27" t="str">
        <f t="shared" si="2"/>
        <v>…</v>
      </c>
      <c r="AJ14" s="27" t="str">
        <f t="shared" si="2"/>
        <v>…</v>
      </c>
      <c r="AK14" s="27" t="str">
        <f t="shared" si="2"/>
        <v>…</v>
      </c>
      <c r="AL14" s="27" t="str">
        <f t="shared" si="2"/>
        <v>…</v>
      </c>
      <c r="AM14" s="27" t="str">
        <f t="shared" si="2"/>
        <v>…</v>
      </c>
      <c r="AN14" s="27" t="str">
        <f t="shared" si="2"/>
        <v>…</v>
      </c>
      <c r="AO14" s="27" t="str">
        <f t="shared" si="2"/>
        <v>…</v>
      </c>
      <c r="AP14" s="27" t="str">
        <f t="shared" si="2"/>
        <v>…</v>
      </c>
      <c r="AQ14" s="27" t="str">
        <f t="shared" si="2"/>
        <v>…</v>
      </c>
      <c r="AR14" s="27" t="str">
        <f t="shared" si="2"/>
        <v>…</v>
      </c>
      <c r="AS14" s="239" t="str">
        <f t="shared" si="2"/>
        <v>…</v>
      </c>
      <c r="AT14" s="31" t="str">
        <f t="shared" si="10"/>
        <v>…</v>
      </c>
      <c r="AU14" s="27" t="str">
        <f t="shared" si="10"/>
        <v>…</v>
      </c>
      <c r="AV14" s="27" t="str">
        <f t="shared" si="10"/>
        <v>…</v>
      </c>
      <c r="AW14" s="27" t="str">
        <f t="shared" si="10"/>
        <v>…</v>
      </c>
      <c r="AX14" s="27" t="str">
        <f t="shared" si="10"/>
        <v>…</v>
      </c>
      <c r="AY14" s="27" t="str">
        <f t="shared" si="10"/>
        <v>…</v>
      </c>
      <c r="AZ14" s="27" t="str">
        <f t="shared" si="10"/>
        <v>…</v>
      </c>
      <c r="BA14" s="27" t="str">
        <f t="shared" si="10"/>
        <v>…</v>
      </c>
      <c r="BB14" s="27" t="str">
        <f t="shared" si="10"/>
        <v>…</v>
      </c>
      <c r="BC14" s="27" t="str">
        <f t="shared" si="10"/>
        <v>…</v>
      </c>
      <c r="BD14" s="27" t="str">
        <f t="shared" si="10"/>
        <v>…</v>
      </c>
      <c r="BE14" s="27" t="str">
        <f t="shared" si="10"/>
        <v>…</v>
      </c>
      <c r="BF14" s="239" t="str">
        <f t="shared" si="10"/>
        <v>…</v>
      </c>
      <c r="BG14" s="242" t="str">
        <f t="shared" si="4"/>
        <v>…</v>
      </c>
      <c r="BH14" s="31" t="str">
        <f t="shared" si="11"/>
        <v>…</v>
      </c>
      <c r="BI14" s="12" t="str">
        <f t="shared" si="5"/>
        <v>…</v>
      </c>
      <c r="BK14" s="109"/>
    </row>
    <row r="15" spans="1:63" s="26" customFormat="1" ht="12.95" customHeight="1" x14ac:dyDescent="0.2">
      <c r="A15" s="227"/>
      <c r="B15" s="225"/>
      <c r="C15" s="122"/>
      <c r="D15" s="127"/>
      <c r="E15" s="116"/>
      <c r="F15" s="121"/>
      <c r="G15" s="25">
        <f t="shared" si="6"/>
        <v>0</v>
      </c>
      <c r="H15" s="31"/>
      <c r="I15" s="12"/>
      <c r="J15" s="25">
        <f>(H15-I15)+J14</f>
        <v>0</v>
      </c>
      <c r="K15" s="31" t="str">
        <f t="shared" si="12"/>
        <v>0</v>
      </c>
      <c r="L15" s="12" t="str">
        <f t="shared" si="13"/>
        <v>0</v>
      </c>
      <c r="M15" s="25">
        <f>(K15-L15)+M14</f>
        <v>0</v>
      </c>
      <c r="N15" s="132"/>
      <c r="O15" s="25" t="str">
        <f t="shared" si="7"/>
        <v>…</v>
      </c>
      <c r="P15" s="12" t="str">
        <f t="shared" si="8"/>
        <v>…</v>
      </c>
      <c r="Q15" s="130"/>
      <c r="R15" s="27" t="str">
        <f t="shared" si="9"/>
        <v>…</v>
      </c>
      <c r="S15" s="27" t="str">
        <f t="shared" si="2"/>
        <v>…</v>
      </c>
      <c r="T15" s="27" t="str">
        <f t="shared" si="2"/>
        <v>…</v>
      </c>
      <c r="U15" s="27" t="str">
        <f t="shared" si="2"/>
        <v>…</v>
      </c>
      <c r="V15" s="27" t="str">
        <f t="shared" si="2"/>
        <v>…</v>
      </c>
      <c r="W15" s="27" t="str">
        <f t="shared" si="2"/>
        <v>…</v>
      </c>
      <c r="X15" s="27" t="str">
        <f t="shared" si="2"/>
        <v>…</v>
      </c>
      <c r="Y15" s="27" t="str">
        <f t="shared" si="2"/>
        <v>…</v>
      </c>
      <c r="Z15" s="27" t="str">
        <f t="shared" si="2"/>
        <v>…</v>
      </c>
      <c r="AA15" s="27" t="str">
        <f t="shared" si="2"/>
        <v>…</v>
      </c>
      <c r="AB15" s="27" t="str">
        <f t="shared" si="2"/>
        <v>…</v>
      </c>
      <c r="AC15" s="27" t="str">
        <f t="shared" si="2"/>
        <v>…</v>
      </c>
      <c r="AD15" s="27" t="str">
        <f t="shared" si="2"/>
        <v>…</v>
      </c>
      <c r="AE15" s="27" t="str">
        <f t="shared" si="2"/>
        <v>…</v>
      </c>
      <c r="AF15" s="27" t="str">
        <f t="shared" si="2"/>
        <v>…</v>
      </c>
      <c r="AG15" s="27" t="str">
        <f t="shared" si="2"/>
        <v>…</v>
      </c>
      <c r="AH15" s="27" t="str">
        <f t="shared" si="2"/>
        <v>…</v>
      </c>
      <c r="AI15" s="27" t="str">
        <f t="shared" si="2"/>
        <v>…</v>
      </c>
      <c r="AJ15" s="27" t="str">
        <f t="shared" si="2"/>
        <v>…</v>
      </c>
      <c r="AK15" s="27" t="str">
        <f t="shared" si="2"/>
        <v>…</v>
      </c>
      <c r="AL15" s="27" t="str">
        <f t="shared" si="2"/>
        <v>…</v>
      </c>
      <c r="AM15" s="27" t="str">
        <f t="shared" si="2"/>
        <v>…</v>
      </c>
      <c r="AN15" s="27" t="str">
        <f t="shared" si="2"/>
        <v>…</v>
      </c>
      <c r="AO15" s="27" t="str">
        <f t="shared" si="2"/>
        <v>…</v>
      </c>
      <c r="AP15" s="27" t="str">
        <f t="shared" si="2"/>
        <v>…</v>
      </c>
      <c r="AQ15" s="27" t="str">
        <f t="shared" si="2"/>
        <v>…</v>
      </c>
      <c r="AR15" s="27" t="str">
        <f t="shared" si="2"/>
        <v>…</v>
      </c>
      <c r="AS15" s="239" t="str">
        <f t="shared" si="2"/>
        <v>…</v>
      </c>
      <c r="AT15" s="31" t="str">
        <f t="shared" si="10"/>
        <v>…</v>
      </c>
      <c r="AU15" s="27" t="str">
        <f t="shared" si="10"/>
        <v>…</v>
      </c>
      <c r="AV15" s="27" t="str">
        <f t="shared" si="10"/>
        <v>…</v>
      </c>
      <c r="AW15" s="27" t="str">
        <f t="shared" si="10"/>
        <v>…</v>
      </c>
      <c r="AX15" s="27" t="str">
        <f t="shared" si="10"/>
        <v>…</v>
      </c>
      <c r="AY15" s="27" t="str">
        <f t="shared" si="10"/>
        <v>…</v>
      </c>
      <c r="AZ15" s="27" t="str">
        <f t="shared" si="10"/>
        <v>…</v>
      </c>
      <c r="BA15" s="27" t="str">
        <f t="shared" si="10"/>
        <v>…</v>
      </c>
      <c r="BB15" s="27" t="str">
        <f t="shared" si="10"/>
        <v>…</v>
      </c>
      <c r="BC15" s="27" t="str">
        <f t="shared" si="10"/>
        <v>…</v>
      </c>
      <c r="BD15" s="27" t="str">
        <f t="shared" si="10"/>
        <v>…</v>
      </c>
      <c r="BE15" s="27" t="str">
        <f t="shared" si="10"/>
        <v>…</v>
      </c>
      <c r="BF15" s="239" t="str">
        <f t="shared" si="10"/>
        <v>…</v>
      </c>
      <c r="BG15" s="242" t="str">
        <f t="shared" si="4"/>
        <v>…</v>
      </c>
      <c r="BH15" s="31" t="str">
        <f t="shared" si="11"/>
        <v>…</v>
      </c>
      <c r="BI15" s="12" t="str">
        <f t="shared" si="5"/>
        <v>…</v>
      </c>
      <c r="BK15" s="109"/>
    </row>
    <row r="16" spans="1:63" s="26" customFormat="1" ht="12.95" customHeight="1" x14ac:dyDescent="0.2">
      <c r="A16" s="227"/>
      <c r="B16" s="225"/>
      <c r="C16" s="122"/>
      <c r="D16" s="127"/>
      <c r="E16" s="116"/>
      <c r="F16" s="121"/>
      <c r="G16" s="25">
        <f t="shared" si="6"/>
        <v>0</v>
      </c>
      <c r="H16" s="31"/>
      <c r="I16" s="12"/>
      <c r="J16" s="25">
        <f t="shared" ref="J16:J52" si="14">(H16-I16)+J15</f>
        <v>0</v>
      </c>
      <c r="K16" s="31" t="str">
        <f t="shared" si="12"/>
        <v>0</v>
      </c>
      <c r="L16" s="12" t="str">
        <f t="shared" si="13"/>
        <v>0</v>
      </c>
      <c r="M16" s="25">
        <f t="shared" si="1"/>
        <v>0</v>
      </c>
      <c r="N16" s="132"/>
      <c r="O16" s="25" t="str">
        <f t="shared" si="7"/>
        <v>…</v>
      </c>
      <c r="P16" s="12" t="str">
        <f t="shared" si="8"/>
        <v>…</v>
      </c>
      <c r="Q16" s="130"/>
      <c r="R16" s="27" t="str">
        <f t="shared" si="9"/>
        <v>…</v>
      </c>
      <c r="S16" s="27" t="str">
        <f t="shared" si="2"/>
        <v>…</v>
      </c>
      <c r="T16" s="27" t="str">
        <f t="shared" si="2"/>
        <v>…</v>
      </c>
      <c r="U16" s="27" t="str">
        <f t="shared" si="2"/>
        <v>…</v>
      </c>
      <c r="V16" s="27" t="str">
        <f t="shared" si="2"/>
        <v>…</v>
      </c>
      <c r="W16" s="27" t="str">
        <f t="shared" si="2"/>
        <v>…</v>
      </c>
      <c r="X16" s="27" t="str">
        <f t="shared" si="2"/>
        <v>…</v>
      </c>
      <c r="Y16" s="27" t="str">
        <f t="shared" si="2"/>
        <v>…</v>
      </c>
      <c r="Z16" s="27" t="str">
        <f t="shared" si="2"/>
        <v>…</v>
      </c>
      <c r="AA16" s="27" t="str">
        <f t="shared" si="2"/>
        <v>…</v>
      </c>
      <c r="AB16" s="27" t="str">
        <f t="shared" si="2"/>
        <v>…</v>
      </c>
      <c r="AC16" s="27" t="str">
        <f t="shared" si="2"/>
        <v>…</v>
      </c>
      <c r="AD16" s="27" t="str">
        <f t="shared" si="2"/>
        <v>…</v>
      </c>
      <c r="AE16" s="27" t="str">
        <f t="shared" si="2"/>
        <v>…</v>
      </c>
      <c r="AF16" s="27" t="str">
        <f t="shared" si="2"/>
        <v>…</v>
      </c>
      <c r="AG16" s="27" t="str">
        <f t="shared" si="2"/>
        <v>…</v>
      </c>
      <c r="AH16" s="27" t="str">
        <f t="shared" si="2"/>
        <v>…</v>
      </c>
      <c r="AI16" s="27" t="str">
        <f t="shared" si="2"/>
        <v>…</v>
      </c>
      <c r="AJ16" s="27" t="str">
        <f t="shared" si="2"/>
        <v>…</v>
      </c>
      <c r="AK16" s="27" t="str">
        <f t="shared" si="2"/>
        <v>…</v>
      </c>
      <c r="AL16" s="27" t="str">
        <f t="shared" si="2"/>
        <v>…</v>
      </c>
      <c r="AM16" s="27" t="str">
        <f t="shared" si="2"/>
        <v>…</v>
      </c>
      <c r="AN16" s="27" t="str">
        <f t="shared" si="2"/>
        <v>…</v>
      </c>
      <c r="AO16" s="27" t="str">
        <f t="shared" si="2"/>
        <v>…</v>
      </c>
      <c r="AP16" s="27" t="str">
        <f t="shared" si="2"/>
        <v>…</v>
      </c>
      <c r="AQ16" s="27" t="str">
        <f t="shared" si="2"/>
        <v>…</v>
      </c>
      <c r="AR16" s="27" t="str">
        <f t="shared" si="2"/>
        <v>…</v>
      </c>
      <c r="AS16" s="239" t="str">
        <f t="shared" si="2"/>
        <v>…</v>
      </c>
      <c r="AT16" s="31" t="str">
        <f t="shared" si="10"/>
        <v>…</v>
      </c>
      <c r="AU16" s="27" t="str">
        <f t="shared" si="10"/>
        <v>…</v>
      </c>
      <c r="AV16" s="27" t="str">
        <f t="shared" si="10"/>
        <v>…</v>
      </c>
      <c r="AW16" s="27" t="str">
        <f t="shared" si="10"/>
        <v>…</v>
      </c>
      <c r="AX16" s="27" t="str">
        <f t="shared" si="10"/>
        <v>…</v>
      </c>
      <c r="AY16" s="27" t="str">
        <f t="shared" si="10"/>
        <v>…</v>
      </c>
      <c r="AZ16" s="27" t="str">
        <f t="shared" si="10"/>
        <v>…</v>
      </c>
      <c r="BA16" s="27" t="str">
        <f t="shared" si="10"/>
        <v>…</v>
      </c>
      <c r="BB16" s="27" t="str">
        <f t="shared" si="10"/>
        <v>…</v>
      </c>
      <c r="BC16" s="27" t="str">
        <f t="shared" si="10"/>
        <v>…</v>
      </c>
      <c r="BD16" s="27" t="str">
        <f t="shared" si="10"/>
        <v>…</v>
      </c>
      <c r="BE16" s="27" t="str">
        <f t="shared" si="10"/>
        <v>…</v>
      </c>
      <c r="BF16" s="239" t="str">
        <f t="shared" si="10"/>
        <v>…</v>
      </c>
      <c r="BG16" s="242" t="str">
        <f t="shared" si="4"/>
        <v>…</v>
      </c>
      <c r="BH16" s="31" t="str">
        <f t="shared" si="11"/>
        <v>…</v>
      </c>
      <c r="BI16" s="12" t="str">
        <f t="shared" si="5"/>
        <v>…</v>
      </c>
      <c r="BK16" s="109"/>
    </row>
    <row r="17" spans="1:63" s="34" customFormat="1" ht="12.95" customHeight="1" x14ac:dyDescent="0.2">
      <c r="A17" s="227"/>
      <c r="B17" s="226"/>
      <c r="C17" s="123"/>
      <c r="D17" s="127"/>
      <c r="E17" s="124"/>
      <c r="F17" s="125"/>
      <c r="G17" s="25">
        <f t="shared" si="6"/>
        <v>0</v>
      </c>
      <c r="H17" s="31"/>
      <c r="I17" s="12"/>
      <c r="J17" s="25">
        <f t="shared" si="14"/>
        <v>0</v>
      </c>
      <c r="K17" s="31" t="str">
        <f t="shared" si="12"/>
        <v>0</v>
      </c>
      <c r="L17" s="12" t="str">
        <f t="shared" si="13"/>
        <v>0</v>
      </c>
      <c r="M17" s="25">
        <f t="shared" si="1"/>
        <v>0</v>
      </c>
      <c r="N17" s="132"/>
      <c r="O17" s="25" t="str">
        <f t="shared" si="7"/>
        <v>…</v>
      </c>
      <c r="P17" s="12" t="str">
        <f t="shared" si="8"/>
        <v>…</v>
      </c>
      <c r="Q17" s="130"/>
      <c r="R17" s="27" t="str">
        <f t="shared" si="9"/>
        <v>…</v>
      </c>
      <c r="S17" s="27" t="str">
        <f t="shared" si="9"/>
        <v>…</v>
      </c>
      <c r="T17" s="27" t="str">
        <f t="shared" si="9"/>
        <v>…</v>
      </c>
      <c r="U17" s="27" t="str">
        <f t="shared" si="9"/>
        <v>…</v>
      </c>
      <c r="V17" s="27" t="str">
        <f t="shared" si="9"/>
        <v>…</v>
      </c>
      <c r="W17" s="27" t="str">
        <f t="shared" si="9"/>
        <v>…</v>
      </c>
      <c r="X17" s="27" t="str">
        <f t="shared" si="9"/>
        <v>…</v>
      </c>
      <c r="Y17" s="27" t="str">
        <f t="shared" si="9"/>
        <v>…</v>
      </c>
      <c r="Z17" s="27" t="str">
        <f t="shared" si="9"/>
        <v>…</v>
      </c>
      <c r="AA17" s="27" t="str">
        <f t="shared" si="9"/>
        <v>…</v>
      </c>
      <c r="AB17" s="27" t="str">
        <f t="shared" si="9"/>
        <v>…</v>
      </c>
      <c r="AC17" s="27" t="str">
        <f t="shared" si="9"/>
        <v>…</v>
      </c>
      <c r="AD17" s="27" t="str">
        <f t="shared" si="9"/>
        <v>…</v>
      </c>
      <c r="AE17" s="27" t="str">
        <f t="shared" si="9"/>
        <v>…</v>
      </c>
      <c r="AF17" s="27" t="str">
        <f t="shared" si="9"/>
        <v>…</v>
      </c>
      <c r="AG17" s="27" t="str">
        <f t="shared" si="9"/>
        <v>…</v>
      </c>
      <c r="AH17" s="27" t="str">
        <f t="shared" ref="AH17:AS30" si="15">IF($D17=AH$5,IF(AND($F17&lt;&gt;"",$I17&lt;&gt;"",$Q17&lt;&gt;""),"FAUX",IF($F17&lt;&gt;"",$F17,IF($I17&lt;&gt;"",$I17,IF($Q17&lt;&gt;"",$Q17,"...")))),"…")</f>
        <v>…</v>
      </c>
      <c r="AI17" s="27" t="str">
        <f t="shared" si="15"/>
        <v>…</v>
      </c>
      <c r="AJ17" s="27" t="str">
        <f t="shared" si="15"/>
        <v>…</v>
      </c>
      <c r="AK17" s="27" t="str">
        <f t="shared" si="15"/>
        <v>…</v>
      </c>
      <c r="AL17" s="27" t="str">
        <f t="shared" si="15"/>
        <v>…</v>
      </c>
      <c r="AM17" s="27" t="str">
        <f t="shared" si="15"/>
        <v>…</v>
      </c>
      <c r="AN17" s="27" t="str">
        <f t="shared" si="15"/>
        <v>…</v>
      </c>
      <c r="AO17" s="27" t="str">
        <f t="shared" si="15"/>
        <v>…</v>
      </c>
      <c r="AP17" s="27" t="str">
        <f t="shared" si="15"/>
        <v>…</v>
      </c>
      <c r="AQ17" s="27" t="str">
        <f t="shared" si="15"/>
        <v>…</v>
      </c>
      <c r="AR17" s="27" t="str">
        <f t="shared" si="15"/>
        <v>…</v>
      </c>
      <c r="AS17" s="239" t="str">
        <f t="shared" si="15"/>
        <v>…</v>
      </c>
      <c r="AT17" s="31" t="str">
        <f t="shared" si="10"/>
        <v>…</v>
      </c>
      <c r="AU17" s="27" t="str">
        <f t="shared" si="10"/>
        <v>…</v>
      </c>
      <c r="AV17" s="27" t="str">
        <f t="shared" si="10"/>
        <v>…</v>
      </c>
      <c r="AW17" s="27" t="str">
        <f t="shared" si="10"/>
        <v>…</v>
      </c>
      <c r="AX17" s="27" t="str">
        <f t="shared" si="10"/>
        <v>…</v>
      </c>
      <c r="AY17" s="27" t="str">
        <f t="shared" si="10"/>
        <v>…</v>
      </c>
      <c r="AZ17" s="27" t="str">
        <f t="shared" si="10"/>
        <v>…</v>
      </c>
      <c r="BA17" s="27" t="str">
        <f t="shared" si="10"/>
        <v>…</v>
      </c>
      <c r="BB17" s="27" t="str">
        <f t="shared" si="10"/>
        <v>…</v>
      </c>
      <c r="BC17" s="27" t="str">
        <f t="shared" si="10"/>
        <v>…</v>
      </c>
      <c r="BD17" s="27" t="str">
        <f t="shared" si="10"/>
        <v>…</v>
      </c>
      <c r="BE17" s="27" t="str">
        <f t="shared" si="10"/>
        <v>…</v>
      </c>
      <c r="BF17" s="239" t="str">
        <f t="shared" si="10"/>
        <v>…</v>
      </c>
      <c r="BG17" s="242" t="str">
        <f t="shared" si="4"/>
        <v>…</v>
      </c>
      <c r="BH17" s="31" t="str">
        <f t="shared" si="11"/>
        <v>…</v>
      </c>
      <c r="BI17" s="12" t="str">
        <f t="shared" si="5"/>
        <v>…</v>
      </c>
      <c r="BK17" s="109"/>
    </row>
    <row r="18" spans="1:63" s="26" customFormat="1" ht="12.95" customHeight="1" x14ac:dyDescent="0.2">
      <c r="A18" s="227"/>
      <c r="B18" s="224"/>
      <c r="C18" s="123"/>
      <c r="D18" s="127"/>
      <c r="E18" s="116"/>
      <c r="F18" s="121"/>
      <c r="G18" s="25">
        <f t="shared" si="6"/>
        <v>0</v>
      </c>
      <c r="H18" s="31"/>
      <c r="I18" s="12"/>
      <c r="J18" s="25">
        <f t="shared" si="14"/>
        <v>0</v>
      </c>
      <c r="K18" s="31" t="str">
        <f t="shared" si="12"/>
        <v>0</v>
      </c>
      <c r="L18" s="12" t="str">
        <f t="shared" si="13"/>
        <v>0</v>
      </c>
      <c r="M18" s="25">
        <f t="shared" si="1"/>
        <v>0</v>
      </c>
      <c r="N18" s="132"/>
      <c r="O18" s="25" t="str">
        <f t="shared" si="7"/>
        <v>…</v>
      </c>
      <c r="P18" s="12" t="str">
        <f t="shared" si="8"/>
        <v>…</v>
      </c>
      <c r="Q18" s="130"/>
      <c r="R18" s="27" t="str">
        <f t="shared" si="9"/>
        <v>…</v>
      </c>
      <c r="S18" s="27" t="str">
        <f t="shared" si="9"/>
        <v>…</v>
      </c>
      <c r="T18" s="27" t="str">
        <f t="shared" si="9"/>
        <v>…</v>
      </c>
      <c r="U18" s="27" t="str">
        <f t="shared" si="9"/>
        <v>…</v>
      </c>
      <c r="V18" s="27" t="str">
        <f t="shared" si="9"/>
        <v>…</v>
      </c>
      <c r="W18" s="27" t="str">
        <f t="shared" si="9"/>
        <v>…</v>
      </c>
      <c r="X18" s="27" t="str">
        <f t="shared" si="9"/>
        <v>…</v>
      </c>
      <c r="Y18" s="27" t="str">
        <f t="shared" si="9"/>
        <v>…</v>
      </c>
      <c r="Z18" s="27" t="str">
        <f t="shared" si="9"/>
        <v>…</v>
      </c>
      <c r="AA18" s="27" t="str">
        <f t="shared" si="9"/>
        <v>…</v>
      </c>
      <c r="AB18" s="27" t="str">
        <f t="shared" si="9"/>
        <v>…</v>
      </c>
      <c r="AC18" s="27" t="str">
        <f t="shared" si="9"/>
        <v>…</v>
      </c>
      <c r="AD18" s="27" t="str">
        <f t="shared" si="9"/>
        <v>…</v>
      </c>
      <c r="AE18" s="27" t="str">
        <f t="shared" si="9"/>
        <v>…</v>
      </c>
      <c r="AF18" s="27" t="str">
        <f t="shared" si="9"/>
        <v>…</v>
      </c>
      <c r="AG18" s="27" t="str">
        <f t="shared" si="9"/>
        <v>…</v>
      </c>
      <c r="AH18" s="27" t="str">
        <f t="shared" si="15"/>
        <v>…</v>
      </c>
      <c r="AI18" s="27" t="str">
        <f t="shared" si="15"/>
        <v>…</v>
      </c>
      <c r="AJ18" s="27" t="str">
        <f t="shared" si="15"/>
        <v>…</v>
      </c>
      <c r="AK18" s="27" t="str">
        <f t="shared" si="15"/>
        <v>…</v>
      </c>
      <c r="AL18" s="27" t="str">
        <f t="shared" si="15"/>
        <v>…</v>
      </c>
      <c r="AM18" s="27" t="str">
        <f t="shared" si="15"/>
        <v>…</v>
      </c>
      <c r="AN18" s="27" t="str">
        <f t="shared" si="15"/>
        <v>…</v>
      </c>
      <c r="AO18" s="27" t="str">
        <f t="shared" si="15"/>
        <v>…</v>
      </c>
      <c r="AP18" s="27" t="str">
        <f t="shared" si="15"/>
        <v>…</v>
      </c>
      <c r="AQ18" s="27" t="str">
        <f t="shared" si="15"/>
        <v>…</v>
      </c>
      <c r="AR18" s="27" t="str">
        <f t="shared" si="15"/>
        <v>…</v>
      </c>
      <c r="AS18" s="239" t="str">
        <f t="shared" si="15"/>
        <v>…</v>
      </c>
      <c r="AT18" s="31" t="str">
        <f t="shared" si="10"/>
        <v>…</v>
      </c>
      <c r="AU18" s="27" t="str">
        <f t="shared" si="10"/>
        <v>…</v>
      </c>
      <c r="AV18" s="27" t="str">
        <f t="shared" si="10"/>
        <v>…</v>
      </c>
      <c r="AW18" s="27" t="str">
        <f t="shared" si="10"/>
        <v>…</v>
      </c>
      <c r="AX18" s="27" t="str">
        <f t="shared" si="10"/>
        <v>…</v>
      </c>
      <c r="AY18" s="27" t="str">
        <f t="shared" si="10"/>
        <v>…</v>
      </c>
      <c r="AZ18" s="27" t="str">
        <f t="shared" si="10"/>
        <v>…</v>
      </c>
      <c r="BA18" s="27" t="str">
        <f t="shared" si="10"/>
        <v>…</v>
      </c>
      <c r="BB18" s="27" t="str">
        <f t="shared" si="10"/>
        <v>…</v>
      </c>
      <c r="BC18" s="27" t="str">
        <f t="shared" si="10"/>
        <v>…</v>
      </c>
      <c r="BD18" s="27" t="str">
        <f t="shared" si="10"/>
        <v>…</v>
      </c>
      <c r="BE18" s="27" t="str">
        <f t="shared" si="10"/>
        <v>…</v>
      </c>
      <c r="BF18" s="239" t="str">
        <f t="shared" si="10"/>
        <v>…</v>
      </c>
      <c r="BG18" s="242" t="str">
        <f t="shared" si="4"/>
        <v>…</v>
      </c>
      <c r="BH18" s="31" t="str">
        <f t="shared" si="11"/>
        <v>…</v>
      </c>
      <c r="BI18" s="12" t="str">
        <f t="shared" si="5"/>
        <v>…</v>
      </c>
      <c r="BK18" s="109"/>
    </row>
    <row r="19" spans="1:63" s="26" customFormat="1" ht="12.95" customHeight="1" x14ac:dyDescent="0.2">
      <c r="A19" s="227"/>
      <c r="B19" s="224"/>
      <c r="C19" s="123"/>
      <c r="D19" s="127"/>
      <c r="E19" s="116"/>
      <c r="F19" s="121"/>
      <c r="G19" s="25">
        <f t="shared" si="6"/>
        <v>0</v>
      </c>
      <c r="H19" s="31"/>
      <c r="I19" s="12"/>
      <c r="J19" s="25">
        <f t="shared" si="14"/>
        <v>0</v>
      </c>
      <c r="K19" s="31" t="str">
        <f t="shared" si="12"/>
        <v>0</v>
      </c>
      <c r="L19" s="12" t="str">
        <f t="shared" si="13"/>
        <v>0</v>
      </c>
      <c r="M19" s="25">
        <f t="shared" si="1"/>
        <v>0</v>
      </c>
      <c r="N19" s="132"/>
      <c r="O19" s="25" t="str">
        <f t="shared" si="7"/>
        <v>…</v>
      </c>
      <c r="P19" s="12" t="str">
        <f t="shared" si="8"/>
        <v>…</v>
      </c>
      <c r="Q19" s="130"/>
      <c r="R19" s="27" t="str">
        <f t="shared" si="9"/>
        <v>…</v>
      </c>
      <c r="S19" s="27" t="str">
        <f t="shared" si="9"/>
        <v>…</v>
      </c>
      <c r="T19" s="27" t="str">
        <f t="shared" si="9"/>
        <v>…</v>
      </c>
      <c r="U19" s="27" t="str">
        <f t="shared" si="9"/>
        <v>…</v>
      </c>
      <c r="V19" s="27" t="str">
        <f t="shared" si="9"/>
        <v>…</v>
      </c>
      <c r="W19" s="27" t="str">
        <f t="shared" si="9"/>
        <v>…</v>
      </c>
      <c r="X19" s="27" t="str">
        <f t="shared" si="9"/>
        <v>…</v>
      </c>
      <c r="Y19" s="27" t="str">
        <f t="shared" si="9"/>
        <v>…</v>
      </c>
      <c r="Z19" s="27" t="str">
        <f t="shared" si="9"/>
        <v>…</v>
      </c>
      <c r="AA19" s="27" t="str">
        <f t="shared" si="9"/>
        <v>…</v>
      </c>
      <c r="AB19" s="27" t="str">
        <f t="shared" si="9"/>
        <v>…</v>
      </c>
      <c r="AC19" s="27" t="str">
        <f t="shared" si="9"/>
        <v>…</v>
      </c>
      <c r="AD19" s="27" t="str">
        <f t="shared" si="9"/>
        <v>…</v>
      </c>
      <c r="AE19" s="27" t="str">
        <f t="shared" si="9"/>
        <v>…</v>
      </c>
      <c r="AF19" s="27" t="str">
        <f t="shared" si="9"/>
        <v>…</v>
      </c>
      <c r="AG19" s="27" t="str">
        <f t="shared" si="9"/>
        <v>…</v>
      </c>
      <c r="AH19" s="27" t="str">
        <f t="shared" si="15"/>
        <v>…</v>
      </c>
      <c r="AI19" s="27" t="str">
        <f t="shared" si="15"/>
        <v>…</v>
      </c>
      <c r="AJ19" s="27" t="str">
        <f t="shared" si="15"/>
        <v>…</v>
      </c>
      <c r="AK19" s="27" t="str">
        <f t="shared" si="15"/>
        <v>…</v>
      </c>
      <c r="AL19" s="27" t="str">
        <f t="shared" si="15"/>
        <v>…</v>
      </c>
      <c r="AM19" s="27" t="str">
        <f t="shared" si="15"/>
        <v>…</v>
      </c>
      <c r="AN19" s="27" t="str">
        <f t="shared" si="15"/>
        <v>…</v>
      </c>
      <c r="AO19" s="27" t="str">
        <f t="shared" si="15"/>
        <v>…</v>
      </c>
      <c r="AP19" s="27" t="str">
        <f t="shared" si="15"/>
        <v>…</v>
      </c>
      <c r="AQ19" s="27" t="str">
        <f t="shared" si="15"/>
        <v>…</v>
      </c>
      <c r="AR19" s="27" t="str">
        <f t="shared" si="15"/>
        <v>…</v>
      </c>
      <c r="AS19" s="239" t="str">
        <f t="shared" si="15"/>
        <v>…</v>
      </c>
      <c r="AT19" s="31" t="str">
        <f t="shared" si="10"/>
        <v>…</v>
      </c>
      <c r="AU19" s="27" t="str">
        <f t="shared" si="10"/>
        <v>…</v>
      </c>
      <c r="AV19" s="27" t="str">
        <f t="shared" si="10"/>
        <v>…</v>
      </c>
      <c r="AW19" s="27" t="str">
        <f t="shared" si="10"/>
        <v>…</v>
      </c>
      <c r="AX19" s="27" t="str">
        <f t="shared" si="10"/>
        <v>…</v>
      </c>
      <c r="AY19" s="27" t="str">
        <f t="shared" si="10"/>
        <v>…</v>
      </c>
      <c r="AZ19" s="27" t="str">
        <f t="shared" si="10"/>
        <v>…</v>
      </c>
      <c r="BA19" s="27" t="str">
        <f t="shared" si="10"/>
        <v>…</v>
      </c>
      <c r="BB19" s="27" t="str">
        <f t="shared" si="10"/>
        <v>…</v>
      </c>
      <c r="BC19" s="27" t="str">
        <f t="shared" si="10"/>
        <v>…</v>
      </c>
      <c r="BD19" s="27" t="str">
        <f t="shared" si="10"/>
        <v>…</v>
      </c>
      <c r="BE19" s="27" t="str">
        <f t="shared" si="10"/>
        <v>…</v>
      </c>
      <c r="BF19" s="239" t="str">
        <f t="shared" si="10"/>
        <v>…</v>
      </c>
      <c r="BG19" s="242" t="str">
        <f t="shared" si="4"/>
        <v>…</v>
      </c>
      <c r="BH19" s="31" t="str">
        <f t="shared" si="11"/>
        <v>…</v>
      </c>
      <c r="BI19" s="12" t="str">
        <f t="shared" si="5"/>
        <v>…</v>
      </c>
      <c r="BK19" s="109"/>
    </row>
    <row r="20" spans="1:63" s="26" customFormat="1" ht="12.95" customHeight="1" x14ac:dyDescent="0.2">
      <c r="A20" s="227"/>
      <c r="B20" s="224"/>
      <c r="C20" s="123"/>
      <c r="D20" s="127"/>
      <c r="E20" s="116"/>
      <c r="F20" s="121"/>
      <c r="G20" s="25">
        <f t="shared" si="6"/>
        <v>0</v>
      </c>
      <c r="H20" s="31"/>
      <c r="I20" s="12"/>
      <c r="J20" s="25">
        <f t="shared" si="14"/>
        <v>0</v>
      </c>
      <c r="K20" s="31" t="str">
        <f t="shared" si="12"/>
        <v>0</v>
      </c>
      <c r="L20" s="12" t="str">
        <f t="shared" si="13"/>
        <v>0</v>
      </c>
      <c r="M20" s="25">
        <f t="shared" si="1"/>
        <v>0</v>
      </c>
      <c r="N20" s="132"/>
      <c r="O20" s="25" t="str">
        <f t="shared" si="7"/>
        <v>…</v>
      </c>
      <c r="P20" s="12" t="str">
        <f t="shared" si="8"/>
        <v>…</v>
      </c>
      <c r="Q20" s="130"/>
      <c r="R20" s="27" t="str">
        <f t="shared" si="9"/>
        <v>…</v>
      </c>
      <c r="S20" s="27" t="str">
        <f t="shared" si="9"/>
        <v>…</v>
      </c>
      <c r="T20" s="27" t="str">
        <f t="shared" si="9"/>
        <v>…</v>
      </c>
      <c r="U20" s="27" t="str">
        <f t="shared" si="9"/>
        <v>…</v>
      </c>
      <c r="V20" s="27" t="str">
        <f t="shared" si="9"/>
        <v>…</v>
      </c>
      <c r="W20" s="27" t="str">
        <f t="shared" si="9"/>
        <v>…</v>
      </c>
      <c r="X20" s="27" t="str">
        <f t="shared" si="9"/>
        <v>…</v>
      </c>
      <c r="Y20" s="27" t="str">
        <f t="shared" si="9"/>
        <v>…</v>
      </c>
      <c r="Z20" s="27" t="str">
        <f t="shared" si="9"/>
        <v>…</v>
      </c>
      <c r="AA20" s="27" t="str">
        <f t="shared" si="9"/>
        <v>…</v>
      </c>
      <c r="AB20" s="27" t="str">
        <f t="shared" si="9"/>
        <v>…</v>
      </c>
      <c r="AC20" s="27" t="str">
        <f t="shared" si="9"/>
        <v>…</v>
      </c>
      <c r="AD20" s="27" t="str">
        <f t="shared" si="9"/>
        <v>…</v>
      </c>
      <c r="AE20" s="27" t="str">
        <f t="shared" si="9"/>
        <v>…</v>
      </c>
      <c r="AF20" s="27" t="str">
        <f t="shared" si="9"/>
        <v>…</v>
      </c>
      <c r="AG20" s="27" t="str">
        <f t="shared" si="9"/>
        <v>…</v>
      </c>
      <c r="AH20" s="27" t="str">
        <f t="shared" si="15"/>
        <v>…</v>
      </c>
      <c r="AI20" s="27" t="str">
        <f t="shared" si="15"/>
        <v>…</v>
      </c>
      <c r="AJ20" s="27" t="str">
        <f t="shared" si="15"/>
        <v>…</v>
      </c>
      <c r="AK20" s="27" t="str">
        <f t="shared" si="15"/>
        <v>…</v>
      </c>
      <c r="AL20" s="27" t="str">
        <f t="shared" si="15"/>
        <v>…</v>
      </c>
      <c r="AM20" s="27" t="str">
        <f t="shared" si="15"/>
        <v>…</v>
      </c>
      <c r="AN20" s="27" t="str">
        <f t="shared" si="15"/>
        <v>…</v>
      </c>
      <c r="AO20" s="27" t="str">
        <f t="shared" si="15"/>
        <v>…</v>
      </c>
      <c r="AP20" s="27" t="str">
        <f t="shared" si="15"/>
        <v>…</v>
      </c>
      <c r="AQ20" s="27" t="str">
        <f t="shared" si="15"/>
        <v>…</v>
      </c>
      <c r="AR20" s="27" t="str">
        <f t="shared" si="15"/>
        <v>…</v>
      </c>
      <c r="AS20" s="239" t="str">
        <f t="shared" si="15"/>
        <v>…</v>
      </c>
      <c r="AT20" s="31" t="str">
        <f t="shared" si="10"/>
        <v>…</v>
      </c>
      <c r="AU20" s="27" t="str">
        <f t="shared" si="10"/>
        <v>…</v>
      </c>
      <c r="AV20" s="27" t="str">
        <f t="shared" si="10"/>
        <v>…</v>
      </c>
      <c r="AW20" s="27" t="str">
        <f t="shared" si="10"/>
        <v>…</v>
      </c>
      <c r="AX20" s="27" t="str">
        <f t="shared" si="10"/>
        <v>…</v>
      </c>
      <c r="AY20" s="27" t="str">
        <f t="shared" si="10"/>
        <v>…</v>
      </c>
      <c r="AZ20" s="27" t="str">
        <f t="shared" si="10"/>
        <v>…</v>
      </c>
      <c r="BA20" s="27" t="str">
        <f t="shared" si="10"/>
        <v>…</v>
      </c>
      <c r="BB20" s="27" t="str">
        <f t="shared" si="10"/>
        <v>…</v>
      </c>
      <c r="BC20" s="27" t="str">
        <f t="shared" si="10"/>
        <v>…</v>
      </c>
      <c r="BD20" s="27" t="str">
        <f t="shared" si="10"/>
        <v>…</v>
      </c>
      <c r="BE20" s="27" t="str">
        <f t="shared" si="10"/>
        <v>…</v>
      </c>
      <c r="BF20" s="239" t="str">
        <f t="shared" si="10"/>
        <v>…</v>
      </c>
      <c r="BG20" s="242" t="str">
        <f t="shared" si="4"/>
        <v>…</v>
      </c>
      <c r="BH20" s="31" t="str">
        <f t="shared" si="11"/>
        <v>…</v>
      </c>
      <c r="BI20" s="12" t="str">
        <f t="shared" si="5"/>
        <v>…</v>
      </c>
      <c r="BK20" s="109"/>
    </row>
    <row r="21" spans="1:63" s="26" customFormat="1" ht="12.95" customHeight="1" x14ac:dyDescent="0.2">
      <c r="A21" s="227"/>
      <c r="B21" s="224"/>
      <c r="C21" s="123"/>
      <c r="D21" s="127"/>
      <c r="E21" s="116"/>
      <c r="F21" s="121"/>
      <c r="G21" s="25">
        <f t="shared" si="6"/>
        <v>0</v>
      </c>
      <c r="H21" s="31"/>
      <c r="I21" s="12"/>
      <c r="J21" s="25">
        <f t="shared" si="14"/>
        <v>0</v>
      </c>
      <c r="K21" s="31" t="str">
        <f t="shared" si="12"/>
        <v>0</v>
      </c>
      <c r="L21" s="12" t="str">
        <f t="shared" si="13"/>
        <v>0</v>
      </c>
      <c r="M21" s="25">
        <f t="shared" si="1"/>
        <v>0</v>
      </c>
      <c r="N21" s="132"/>
      <c r="O21" s="25" t="str">
        <f t="shared" si="7"/>
        <v>…</v>
      </c>
      <c r="P21" s="12" t="str">
        <f t="shared" si="8"/>
        <v>…</v>
      </c>
      <c r="Q21" s="130"/>
      <c r="R21" s="27" t="str">
        <f t="shared" si="9"/>
        <v>…</v>
      </c>
      <c r="S21" s="27" t="str">
        <f t="shared" si="9"/>
        <v>…</v>
      </c>
      <c r="T21" s="27" t="str">
        <f t="shared" si="9"/>
        <v>…</v>
      </c>
      <c r="U21" s="27" t="str">
        <f t="shared" si="9"/>
        <v>…</v>
      </c>
      <c r="V21" s="27" t="str">
        <f t="shared" si="9"/>
        <v>…</v>
      </c>
      <c r="W21" s="27" t="str">
        <f t="shared" si="9"/>
        <v>…</v>
      </c>
      <c r="X21" s="27" t="str">
        <f t="shared" si="9"/>
        <v>…</v>
      </c>
      <c r="Y21" s="27" t="str">
        <f t="shared" si="9"/>
        <v>…</v>
      </c>
      <c r="Z21" s="27" t="str">
        <f t="shared" si="9"/>
        <v>…</v>
      </c>
      <c r="AA21" s="27" t="str">
        <f t="shared" si="9"/>
        <v>…</v>
      </c>
      <c r="AB21" s="27" t="str">
        <f t="shared" si="9"/>
        <v>…</v>
      </c>
      <c r="AC21" s="27" t="str">
        <f t="shared" si="9"/>
        <v>…</v>
      </c>
      <c r="AD21" s="27" t="str">
        <f t="shared" si="9"/>
        <v>…</v>
      </c>
      <c r="AE21" s="27" t="str">
        <f t="shared" si="9"/>
        <v>…</v>
      </c>
      <c r="AF21" s="27" t="str">
        <f t="shared" si="9"/>
        <v>…</v>
      </c>
      <c r="AG21" s="27" t="str">
        <f t="shared" si="9"/>
        <v>…</v>
      </c>
      <c r="AH21" s="27" t="str">
        <f t="shared" si="15"/>
        <v>…</v>
      </c>
      <c r="AI21" s="27" t="str">
        <f t="shared" si="15"/>
        <v>…</v>
      </c>
      <c r="AJ21" s="27" t="str">
        <f t="shared" si="15"/>
        <v>…</v>
      </c>
      <c r="AK21" s="27" t="str">
        <f t="shared" si="15"/>
        <v>…</v>
      </c>
      <c r="AL21" s="27" t="str">
        <f t="shared" si="15"/>
        <v>…</v>
      </c>
      <c r="AM21" s="27" t="str">
        <f t="shared" si="15"/>
        <v>…</v>
      </c>
      <c r="AN21" s="27" t="str">
        <f t="shared" si="15"/>
        <v>…</v>
      </c>
      <c r="AO21" s="27" t="str">
        <f t="shared" si="15"/>
        <v>…</v>
      </c>
      <c r="AP21" s="27" t="str">
        <f t="shared" si="15"/>
        <v>…</v>
      </c>
      <c r="AQ21" s="27" t="str">
        <f t="shared" si="15"/>
        <v>…</v>
      </c>
      <c r="AR21" s="27" t="str">
        <f t="shared" si="15"/>
        <v>…</v>
      </c>
      <c r="AS21" s="239" t="str">
        <f t="shared" si="15"/>
        <v>…</v>
      </c>
      <c r="AT21" s="31" t="str">
        <f t="shared" si="10"/>
        <v>…</v>
      </c>
      <c r="AU21" s="27" t="str">
        <f t="shared" si="10"/>
        <v>…</v>
      </c>
      <c r="AV21" s="27" t="str">
        <f t="shared" si="10"/>
        <v>…</v>
      </c>
      <c r="AW21" s="27" t="str">
        <f t="shared" si="10"/>
        <v>…</v>
      </c>
      <c r="AX21" s="27" t="str">
        <f t="shared" si="10"/>
        <v>…</v>
      </c>
      <c r="AY21" s="27" t="str">
        <f t="shared" si="10"/>
        <v>…</v>
      </c>
      <c r="AZ21" s="27" t="str">
        <f t="shared" si="10"/>
        <v>…</v>
      </c>
      <c r="BA21" s="27" t="str">
        <f t="shared" si="10"/>
        <v>…</v>
      </c>
      <c r="BB21" s="27" t="str">
        <f t="shared" si="10"/>
        <v>…</v>
      </c>
      <c r="BC21" s="27" t="str">
        <f t="shared" si="10"/>
        <v>…</v>
      </c>
      <c r="BD21" s="27" t="str">
        <f t="shared" si="10"/>
        <v>…</v>
      </c>
      <c r="BE21" s="27" t="str">
        <f t="shared" si="10"/>
        <v>…</v>
      </c>
      <c r="BF21" s="239" t="str">
        <f t="shared" si="10"/>
        <v>…</v>
      </c>
      <c r="BG21" s="242" t="str">
        <f t="shared" si="4"/>
        <v>…</v>
      </c>
      <c r="BH21" s="31" t="str">
        <f t="shared" si="11"/>
        <v>…</v>
      </c>
      <c r="BI21" s="12" t="str">
        <f t="shared" si="5"/>
        <v>…</v>
      </c>
      <c r="BK21" s="109"/>
    </row>
    <row r="22" spans="1:63" s="26" customFormat="1" ht="12.95" customHeight="1" x14ac:dyDescent="0.2">
      <c r="A22" s="227"/>
      <c r="B22" s="225"/>
      <c r="C22" s="123"/>
      <c r="D22" s="127"/>
      <c r="E22" s="116"/>
      <c r="F22" s="121"/>
      <c r="G22" s="25">
        <f t="shared" si="6"/>
        <v>0</v>
      </c>
      <c r="H22" s="31"/>
      <c r="I22" s="12"/>
      <c r="J22" s="25">
        <f t="shared" si="14"/>
        <v>0</v>
      </c>
      <c r="K22" s="31" t="str">
        <f t="shared" si="12"/>
        <v>0</v>
      </c>
      <c r="L22" s="12" t="str">
        <f t="shared" si="13"/>
        <v>0</v>
      </c>
      <c r="M22" s="25">
        <f t="shared" si="1"/>
        <v>0</v>
      </c>
      <c r="N22" s="132"/>
      <c r="O22" s="25" t="str">
        <f t="shared" si="7"/>
        <v>…</v>
      </c>
      <c r="P22" s="12" t="str">
        <f t="shared" si="8"/>
        <v>…</v>
      </c>
      <c r="Q22" s="130"/>
      <c r="R22" s="27" t="str">
        <f t="shared" si="9"/>
        <v>…</v>
      </c>
      <c r="S22" s="27" t="str">
        <f t="shared" si="9"/>
        <v>…</v>
      </c>
      <c r="T22" s="27" t="str">
        <f t="shared" si="9"/>
        <v>…</v>
      </c>
      <c r="U22" s="27" t="str">
        <f t="shared" si="9"/>
        <v>…</v>
      </c>
      <c r="V22" s="27" t="str">
        <f t="shared" si="9"/>
        <v>…</v>
      </c>
      <c r="W22" s="27" t="str">
        <f t="shared" si="9"/>
        <v>…</v>
      </c>
      <c r="X22" s="27" t="str">
        <f t="shared" si="9"/>
        <v>…</v>
      </c>
      <c r="Y22" s="27" t="str">
        <f t="shared" si="9"/>
        <v>…</v>
      </c>
      <c r="Z22" s="27" t="str">
        <f t="shared" si="9"/>
        <v>…</v>
      </c>
      <c r="AA22" s="27" t="str">
        <f t="shared" si="9"/>
        <v>…</v>
      </c>
      <c r="AB22" s="27" t="str">
        <f t="shared" si="9"/>
        <v>…</v>
      </c>
      <c r="AC22" s="27" t="str">
        <f t="shared" si="9"/>
        <v>…</v>
      </c>
      <c r="AD22" s="27" t="str">
        <f t="shared" si="9"/>
        <v>…</v>
      </c>
      <c r="AE22" s="27" t="str">
        <f t="shared" si="9"/>
        <v>…</v>
      </c>
      <c r="AF22" s="27" t="str">
        <f t="shared" si="9"/>
        <v>…</v>
      </c>
      <c r="AG22" s="27" t="str">
        <f t="shared" si="9"/>
        <v>…</v>
      </c>
      <c r="AH22" s="27" t="str">
        <f t="shared" si="15"/>
        <v>…</v>
      </c>
      <c r="AI22" s="27" t="str">
        <f t="shared" si="15"/>
        <v>…</v>
      </c>
      <c r="AJ22" s="27" t="str">
        <f t="shared" si="15"/>
        <v>…</v>
      </c>
      <c r="AK22" s="27" t="str">
        <f t="shared" si="15"/>
        <v>…</v>
      </c>
      <c r="AL22" s="27" t="str">
        <f t="shared" si="15"/>
        <v>…</v>
      </c>
      <c r="AM22" s="27" t="str">
        <f t="shared" si="15"/>
        <v>…</v>
      </c>
      <c r="AN22" s="27" t="str">
        <f t="shared" si="15"/>
        <v>…</v>
      </c>
      <c r="AO22" s="27" t="str">
        <f t="shared" si="15"/>
        <v>…</v>
      </c>
      <c r="AP22" s="27" t="str">
        <f t="shared" si="15"/>
        <v>…</v>
      </c>
      <c r="AQ22" s="27" t="str">
        <f t="shared" si="15"/>
        <v>…</v>
      </c>
      <c r="AR22" s="27" t="str">
        <f t="shared" si="15"/>
        <v>…</v>
      </c>
      <c r="AS22" s="239" t="str">
        <f t="shared" si="15"/>
        <v>…</v>
      </c>
      <c r="AT22" s="31" t="str">
        <f t="shared" si="10"/>
        <v>…</v>
      </c>
      <c r="AU22" s="27" t="str">
        <f t="shared" si="10"/>
        <v>…</v>
      </c>
      <c r="AV22" s="27" t="str">
        <f t="shared" si="10"/>
        <v>…</v>
      </c>
      <c r="AW22" s="27" t="str">
        <f t="shared" si="10"/>
        <v>…</v>
      </c>
      <c r="AX22" s="27" t="str">
        <f t="shared" si="10"/>
        <v>…</v>
      </c>
      <c r="AY22" s="27" t="str">
        <f t="shared" si="10"/>
        <v>…</v>
      </c>
      <c r="AZ22" s="27" t="str">
        <f t="shared" si="10"/>
        <v>…</v>
      </c>
      <c r="BA22" s="27" t="str">
        <f t="shared" si="10"/>
        <v>…</v>
      </c>
      <c r="BB22" s="27" t="str">
        <f t="shared" si="10"/>
        <v>…</v>
      </c>
      <c r="BC22" s="27" t="str">
        <f t="shared" si="10"/>
        <v>…</v>
      </c>
      <c r="BD22" s="27" t="str">
        <f t="shared" si="10"/>
        <v>…</v>
      </c>
      <c r="BE22" s="27" t="str">
        <f t="shared" si="10"/>
        <v>…</v>
      </c>
      <c r="BF22" s="239" t="str">
        <f t="shared" si="10"/>
        <v>…</v>
      </c>
      <c r="BG22" s="242" t="str">
        <f t="shared" si="4"/>
        <v>…</v>
      </c>
      <c r="BH22" s="31" t="str">
        <f t="shared" si="11"/>
        <v>…</v>
      </c>
      <c r="BI22" s="12" t="str">
        <f t="shared" si="5"/>
        <v>…</v>
      </c>
      <c r="BK22" s="109"/>
    </row>
    <row r="23" spans="1:63" s="26" customFormat="1" ht="12.95" customHeight="1" x14ac:dyDescent="0.2">
      <c r="A23" s="227"/>
      <c r="B23" s="225"/>
      <c r="C23" s="123"/>
      <c r="D23" s="127"/>
      <c r="E23" s="116"/>
      <c r="F23" s="121"/>
      <c r="G23" s="25">
        <f t="shared" si="6"/>
        <v>0</v>
      </c>
      <c r="H23" s="31"/>
      <c r="I23" s="12"/>
      <c r="J23" s="25">
        <f t="shared" si="14"/>
        <v>0</v>
      </c>
      <c r="K23" s="31" t="str">
        <f t="shared" si="12"/>
        <v>0</v>
      </c>
      <c r="L23" s="12" t="str">
        <f t="shared" si="13"/>
        <v>0</v>
      </c>
      <c r="M23" s="25">
        <f t="shared" si="1"/>
        <v>0</v>
      </c>
      <c r="N23" s="132"/>
      <c r="O23" s="25" t="str">
        <f t="shared" si="7"/>
        <v>…</v>
      </c>
      <c r="P23" s="12" t="str">
        <f t="shared" si="8"/>
        <v>…</v>
      </c>
      <c r="Q23" s="130"/>
      <c r="R23" s="27" t="str">
        <f t="shared" si="9"/>
        <v>…</v>
      </c>
      <c r="S23" s="27" t="str">
        <f t="shared" si="9"/>
        <v>…</v>
      </c>
      <c r="T23" s="27" t="str">
        <f t="shared" si="9"/>
        <v>…</v>
      </c>
      <c r="U23" s="27" t="str">
        <f t="shared" si="9"/>
        <v>…</v>
      </c>
      <c r="V23" s="27" t="str">
        <f t="shared" si="9"/>
        <v>…</v>
      </c>
      <c r="W23" s="27" t="str">
        <f t="shared" si="9"/>
        <v>…</v>
      </c>
      <c r="X23" s="27" t="str">
        <f t="shared" si="9"/>
        <v>…</v>
      </c>
      <c r="Y23" s="27" t="str">
        <f t="shared" si="9"/>
        <v>…</v>
      </c>
      <c r="Z23" s="27" t="str">
        <f t="shared" si="9"/>
        <v>…</v>
      </c>
      <c r="AA23" s="27" t="str">
        <f t="shared" si="9"/>
        <v>…</v>
      </c>
      <c r="AB23" s="27" t="str">
        <f t="shared" si="9"/>
        <v>…</v>
      </c>
      <c r="AC23" s="27" t="str">
        <f t="shared" si="9"/>
        <v>…</v>
      </c>
      <c r="AD23" s="27" t="str">
        <f t="shared" si="9"/>
        <v>…</v>
      </c>
      <c r="AE23" s="27" t="str">
        <f t="shared" si="9"/>
        <v>…</v>
      </c>
      <c r="AF23" s="27" t="str">
        <f t="shared" si="9"/>
        <v>…</v>
      </c>
      <c r="AG23" s="27" t="str">
        <f t="shared" si="9"/>
        <v>…</v>
      </c>
      <c r="AH23" s="27" t="str">
        <f t="shared" si="15"/>
        <v>…</v>
      </c>
      <c r="AI23" s="27" t="str">
        <f t="shared" si="15"/>
        <v>…</v>
      </c>
      <c r="AJ23" s="27" t="str">
        <f t="shared" si="15"/>
        <v>…</v>
      </c>
      <c r="AK23" s="27" t="str">
        <f t="shared" si="15"/>
        <v>…</v>
      </c>
      <c r="AL23" s="27" t="str">
        <f t="shared" si="15"/>
        <v>…</v>
      </c>
      <c r="AM23" s="27" t="str">
        <f t="shared" si="15"/>
        <v>…</v>
      </c>
      <c r="AN23" s="27" t="str">
        <f t="shared" si="15"/>
        <v>…</v>
      </c>
      <c r="AO23" s="27" t="str">
        <f t="shared" si="15"/>
        <v>…</v>
      </c>
      <c r="AP23" s="27" t="str">
        <f t="shared" si="15"/>
        <v>…</v>
      </c>
      <c r="AQ23" s="27" t="str">
        <f t="shared" si="15"/>
        <v>…</v>
      </c>
      <c r="AR23" s="27" t="str">
        <f t="shared" si="15"/>
        <v>…</v>
      </c>
      <c r="AS23" s="239" t="str">
        <f t="shared" si="15"/>
        <v>…</v>
      </c>
      <c r="AT23" s="31" t="str">
        <f t="shared" si="10"/>
        <v>…</v>
      </c>
      <c r="AU23" s="27" t="str">
        <f t="shared" si="10"/>
        <v>…</v>
      </c>
      <c r="AV23" s="27" t="str">
        <f t="shared" si="10"/>
        <v>…</v>
      </c>
      <c r="AW23" s="27" t="str">
        <f t="shared" si="10"/>
        <v>…</v>
      </c>
      <c r="AX23" s="27" t="str">
        <f t="shared" si="10"/>
        <v>…</v>
      </c>
      <c r="AY23" s="27" t="str">
        <f t="shared" si="10"/>
        <v>…</v>
      </c>
      <c r="AZ23" s="27" t="str">
        <f t="shared" si="10"/>
        <v>…</v>
      </c>
      <c r="BA23" s="27" t="str">
        <f t="shared" si="10"/>
        <v>…</v>
      </c>
      <c r="BB23" s="27" t="str">
        <f t="shared" si="10"/>
        <v>…</v>
      </c>
      <c r="BC23" s="27" t="str">
        <f t="shared" si="10"/>
        <v>…</v>
      </c>
      <c r="BD23" s="27" t="str">
        <f t="shared" si="10"/>
        <v>…</v>
      </c>
      <c r="BE23" s="27" t="str">
        <f t="shared" si="10"/>
        <v>…</v>
      </c>
      <c r="BF23" s="239" t="str">
        <f t="shared" si="10"/>
        <v>…</v>
      </c>
      <c r="BG23" s="242" t="str">
        <f t="shared" si="4"/>
        <v>…</v>
      </c>
      <c r="BH23" s="31" t="str">
        <f t="shared" si="11"/>
        <v>…</v>
      </c>
      <c r="BI23" s="12" t="str">
        <f t="shared" si="11"/>
        <v>…</v>
      </c>
      <c r="BK23" s="109"/>
    </row>
    <row r="24" spans="1:63" s="26" customFormat="1" ht="12.95" customHeight="1" x14ac:dyDescent="0.2">
      <c r="A24" s="227"/>
      <c r="B24" s="224"/>
      <c r="C24" s="123"/>
      <c r="D24" s="127"/>
      <c r="E24" s="116"/>
      <c r="F24" s="121"/>
      <c r="G24" s="25">
        <f t="shared" si="6"/>
        <v>0</v>
      </c>
      <c r="H24" s="31"/>
      <c r="I24" s="12"/>
      <c r="J24" s="25">
        <f t="shared" si="14"/>
        <v>0</v>
      </c>
      <c r="K24" s="31" t="str">
        <f t="shared" si="12"/>
        <v>0</v>
      </c>
      <c r="L24" s="12" t="str">
        <f t="shared" si="13"/>
        <v>0</v>
      </c>
      <c r="M24" s="25">
        <f t="shared" si="1"/>
        <v>0</v>
      </c>
      <c r="N24" s="132"/>
      <c r="O24" s="25" t="str">
        <f t="shared" si="7"/>
        <v>…</v>
      </c>
      <c r="P24" s="12" t="str">
        <f t="shared" si="8"/>
        <v>…</v>
      </c>
      <c r="Q24" s="130"/>
      <c r="R24" s="27" t="str">
        <f t="shared" si="9"/>
        <v>…</v>
      </c>
      <c r="S24" s="27" t="str">
        <f t="shared" si="9"/>
        <v>…</v>
      </c>
      <c r="T24" s="27" t="str">
        <f t="shared" si="9"/>
        <v>…</v>
      </c>
      <c r="U24" s="27" t="str">
        <f t="shared" si="9"/>
        <v>…</v>
      </c>
      <c r="V24" s="27" t="str">
        <f t="shared" si="9"/>
        <v>…</v>
      </c>
      <c r="W24" s="27" t="str">
        <f t="shared" si="9"/>
        <v>…</v>
      </c>
      <c r="X24" s="27" t="str">
        <f t="shared" si="9"/>
        <v>…</v>
      </c>
      <c r="Y24" s="27" t="str">
        <f t="shared" si="9"/>
        <v>…</v>
      </c>
      <c r="Z24" s="27" t="str">
        <f t="shared" si="9"/>
        <v>…</v>
      </c>
      <c r="AA24" s="27" t="str">
        <f t="shared" si="9"/>
        <v>…</v>
      </c>
      <c r="AB24" s="27" t="str">
        <f t="shared" si="9"/>
        <v>…</v>
      </c>
      <c r="AC24" s="27" t="str">
        <f t="shared" si="9"/>
        <v>…</v>
      </c>
      <c r="AD24" s="27" t="str">
        <f t="shared" si="9"/>
        <v>…</v>
      </c>
      <c r="AE24" s="27" t="str">
        <f t="shared" si="9"/>
        <v>…</v>
      </c>
      <c r="AF24" s="27" t="str">
        <f t="shared" si="9"/>
        <v>…</v>
      </c>
      <c r="AG24" s="27" t="str">
        <f t="shared" si="9"/>
        <v>…</v>
      </c>
      <c r="AH24" s="27" t="str">
        <f t="shared" si="15"/>
        <v>…</v>
      </c>
      <c r="AI24" s="27" t="str">
        <f t="shared" si="15"/>
        <v>…</v>
      </c>
      <c r="AJ24" s="27" t="str">
        <f t="shared" si="15"/>
        <v>…</v>
      </c>
      <c r="AK24" s="27" t="str">
        <f t="shared" si="15"/>
        <v>…</v>
      </c>
      <c r="AL24" s="27" t="str">
        <f t="shared" si="15"/>
        <v>…</v>
      </c>
      <c r="AM24" s="27" t="str">
        <f t="shared" si="15"/>
        <v>…</v>
      </c>
      <c r="AN24" s="27" t="str">
        <f t="shared" si="15"/>
        <v>…</v>
      </c>
      <c r="AO24" s="27" t="str">
        <f t="shared" si="15"/>
        <v>…</v>
      </c>
      <c r="AP24" s="27" t="str">
        <f t="shared" si="15"/>
        <v>…</v>
      </c>
      <c r="AQ24" s="27" t="str">
        <f t="shared" si="15"/>
        <v>…</v>
      </c>
      <c r="AR24" s="27" t="str">
        <f t="shared" si="15"/>
        <v>…</v>
      </c>
      <c r="AS24" s="239" t="str">
        <f t="shared" si="15"/>
        <v>…</v>
      </c>
      <c r="AT24" s="31" t="str">
        <f t="shared" si="10"/>
        <v>…</v>
      </c>
      <c r="AU24" s="27" t="str">
        <f t="shared" si="10"/>
        <v>…</v>
      </c>
      <c r="AV24" s="27" t="str">
        <f t="shared" si="10"/>
        <v>…</v>
      </c>
      <c r="AW24" s="27" t="str">
        <f t="shared" si="10"/>
        <v>…</v>
      </c>
      <c r="AX24" s="27" t="str">
        <f t="shared" si="10"/>
        <v>…</v>
      </c>
      <c r="AY24" s="27" t="str">
        <f t="shared" si="10"/>
        <v>…</v>
      </c>
      <c r="AZ24" s="27" t="str">
        <f t="shared" si="10"/>
        <v>…</v>
      </c>
      <c r="BA24" s="27" t="str">
        <f t="shared" si="10"/>
        <v>…</v>
      </c>
      <c r="BB24" s="27" t="str">
        <f t="shared" si="10"/>
        <v>…</v>
      </c>
      <c r="BC24" s="27" t="str">
        <f t="shared" si="10"/>
        <v>…</v>
      </c>
      <c r="BD24" s="27" t="str">
        <f t="shared" si="10"/>
        <v>…</v>
      </c>
      <c r="BE24" s="27" t="str">
        <f t="shared" si="10"/>
        <v>…</v>
      </c>
      <c r="BF24" s="239" t="str">
        <f t="shared" si="10"/>
        <v>…</v>
      </c>
      <c r="BG24" s="242" t="str">
        <f t="shared" si="4"/>
        <v>…</v>
      </c>
      <c r="BH24" s="31" t="str">
        <f t="shared" si="11"/>
        <v>…</v>
      </c>
      <c r="BI24" s="12" t="str">
        <f t="shared" si="11"/>
        <v>…</v>
      </c>
      <c r="BK24" s="109"/>
    </row>
    <row r="25" spans="1:63" s="26" customFormat="1" ht="12.95" customHeight="1" x14ac:dyDescent="0.2">
      <c r="A25" s="227"/>
      <c r="B25" s="224"/>
      <c r="C25" s="123"/>
      <c r="D25" s="127"/>
      <c r="E25" s="116"/>
      <c r="F25" s="121"/>
      <c r="G25" s="25">
        <f t="shared" si="6"/>
        <v>0</v>
      </c>
      <c r="H25" s="31"/>
      <c r="I25" s="12"/>
      <c r="J25" s="25">
        <f t="shared" si="14"/>
        <v>0</v>
      </c>
      <c r="K25" s="31" t="str">
        <f t="shared" si="12"/>
        <v>0</v>
      </c>
      <c r="L25" s="12" t="str">
        <f t="shared" si="13"/>
        <v>0</v>
      </c>
      <c r="M25" s="25">
        <f t="shared" si="1"/>
        <v>0</v>
      </c>
      <c r="N25" s="132"/>
      <c r="O25" s="25" t="str">
        <f t="shared" si="7"/>
        <v>…</v>
      </c>
      <c r="P25" s="12" t="str">
        <f t="shared" si="8"/>
        <v>…</v>
      </c>
      <c r="Q25" s="130"/>
      <c r="R25" s="27" t="str">
        <f t="shared" si="9"/>
        <v>…</v>
      </c>
      <c r="S25" s="27" t="str">
        <f t="shared" si="9"/>
        <v>…</v>
      </c>
      <c r="T25" s="27" t="str">
        <f t="shared" si="9"/>
        <v>…</v>
      </c>
      <c r="U25" s="27" t="str">
        <f t="shared" si="9"/>
        <v>…</v>
      </c>
      <c r="V25" s="27" t="str">
        <f t="shared" si="9"/>
        <v>…</v>
      </c>
      <c r="W25" s="27" t="str">
        <f t="shared" si="9"/>
        <v>…</v>
      </c>
      <c r="X25" s="27" t="str">
        <f t="shared" si="9"/>
        <v>…</v>
      </c>
      <c r="Y25" s="27" t="str">
        <f t="shared" si="9"/>
        <v>…</v>
      </c>
      <c r="Z25" s="27" t="str">
        <f t="shared" si="9"/>
        <v>…</v>
      </c>
      <c r="AA25" s="27" t="str">
        <f t="shared" si="9"/>
        <v>…</v>
      </c>
      <c r="AB25" s="27" t="str">
        <f t="shared" si="9"/>
        <v>…</v>
      </c>
      <c r="AC25" s="27" t="str">
        <f t="shared" si="9"/>
        <v>…</v>
      </c>
      <c r="AD25" s="27" t="str">
        <f t="shared" si="9"/>
        <v>…</v>
      </c>
      <c r="AE25" s="27" t="str">
        <f t="shared" si="9"/>
        <v>…</v>
      </c>
      <c r="AF25" s="27" t="str">
        <f t="shared" si="9"/>
        <v>…</v>
      </c>
      <c r="AG25" s="27" t="str">
        <f t="shared" si="9"/>
        <v>…</v>
      </c>
      <c r="AH25" s="27" t="str">
        <f t="shared" si="15"/>
        <v>…</v>
      </c>
      <c r="AI25" s="27" t="str">
        <f t="shared" si="15"/>
        <v>…</v>
      </c>
      <c r="AJ25" s="27" t="str">
        <f t="shared" si="15"/>
        <v>…</v>
      </c>
      <c r="AK25" s="27" t="str">
        <f t="shared" si="15"/>
        <v>…</v>
      </c>
      <c r="AL25" s="27" t="str">
        <f t="shared" si="15"/>
        <v>…</v>
      </c>
      <c r="AM25" s="27" t="str">
        <f t="shared" si="15"/>
        <v>…</v>
      </c>
      <c r="AN25" s="27" t="str">
        <f t="shared" si="15"/>
        <v>…</v>
      </c>
      <c r="AO25" s="27" t="str">
        <f t="shared" si="15"/>
        <v>…</v>
      </c>
      <c r="AP25" s="27" t="str">
        <f t="shared" si="15"/>
        <v>…</v>
      </c>
      <c r="AQ25" s="27" t="str">
        <f t="shared" si="15"/>
        <v>…</v>
      </c>
      <c r="AR25" s="27" t="str">
        <f t="shared" si="15"/>
        <v>…</v>
      </c>
      <c r="AS25" s="239" t="str">
        <f t="shared" si="15"/>
        <v>…</v>
      </c>
      <c r="AT25" s="31" t="str">
        <f t="shared" si="10"/>
        <v>…</v>
      </c>
      <c r="AU25" s="27" t="str">
        <f t="shared" si="10"/>
        <v>…</v>
      </c>
      <c r="AV25" s="27" t="str">
        <f t="shared" si="10"/>
        <v>…</v>
      </c>
      <c r="AW25" s="27" t="str">
        <f t="shared" si="10"/>
        <v>…</v>
      </c>
      <c r="AX25" s="27" t="str">
        <f t="shared" si="10"/>
        <v>…</v>
      </c>
      <c r="AY25" s="27" t="str">
        <f t="shared" si="10"/>
        <v>…</v>
      </c>
      <c r="AZ25" s="27" t="str">
        <f t="shared" si="10"/>
        <v>…</v>
      </c>
      <c r="BA25" s="27" t="str">
        <f t="shared" si="10"/>
        <v>…</v>
      </c>
      <c r="BB25" s="27" t="str">
        <f t="shared" si="10"/>
        <v>…</v>
      </c>
      <c r="BC25" s="27" t="str">
        <f t="shared" si="10"/>
        <v>…</v>
      </c>
      <c r="BD25" s="27" t="str">
        <f t="shared" si="10"/>
        <v>…</v>
      </c>
      <c r="BE25" s="27" t="str">
        <f t="shared" si="10"/>
        <v>…</v>
      </c>
      <c r="BF25" s="239" t="str">
        <f t="shared" si="10"/>
        <v>…</v>
      </c>
      <c r="BG25" s="242" t="str">
        <f t="shared" si="4"/>
        <v>…</v>
      </c>
      <c r="BH25" s="31" t="str">
        <f t="shared" si="11"/>
        <v>…</v>
      </c>
      <c r="BI25" s="12" t="str">
        <f t="shared" si="11"/>
        <v>…</v>
      </c>
      <c r="BK25" s="109"/>
    </row>
    <row r="26" spans="1:63" s="26" customFormat="1" ht="12.95" customHeight="1" x14ac:dyDescent="0.2">
      <c r="A26" s="227"/>
      <c r="B26" s="225"/>
      <c r="C26" s="126"/>
      <c r="D26" s="127"/>
      <c r="E26" s="116"/>
      <c r="F26" s="121"/>
      <c r="G26" s="25">
        <f t="shared" si="6"/>
        <v>0</v>
      </c>
      <c r="H26" s="31"/>
      <c r="I26" s="12"/>
      <c r="J26" s="25">
        <f t="shared" si="14"/>
        <v>0</v>
      </c>
      <c r="K26" s="31" t="str">
        <f t="shared" si="12"/>
        <v>0</v>
      </c>
      <c r="L26" s="12" t="str">
        <f t="shared" si="13"/>
        <v>0</v>
      </c>
      <c r="M26" s="25">
        <f t="shared" si="1"/>
        <v>0</v>
      </c>
      <c r="N26" s="132"/>
      <c r="O26" s="25" t="str">
        <f t="shared" si="7"/>
        <v>…</v>
      </c>
      <c r="P26" s="12" t="str">
        <f t="shared" si="8"/>
        <v>…</v>
      </c>
      <c r="Q26" s="130"/>
      <c r="R26" s="27" t="str">
        <f t="shared" si="9"/>
        <v>…</v>
      </c>
      <c r="S26" s="27" t="str">
        <f t="shared" si="9"/>
        <v>…</v>
      </c>
      <c r="T26" s="27" t="str">
        <f t="shared" si="9"/>
        <v>…</v>
      </c>
      <c r="U26" s="27" t="str">
        <f t="shared" si="9"/>
        <v>…</v>
      </c>
      <c r="V26" s="27" t="str">
        <f t="shared" si="9"/>
        <v>…</v>
      </c>
      <c r="W26" s="27" t="str">
        <f t="shared" si="9"/>
        <v>…</v>
      </c>
      <c r="X26" s="27" t="str">
        <f t="shared" si="9"/>
        <v>…</v>
      </c>
      <c r="Y26" s="27" t="str">
        <f t="shared" si="9"/>
        <v>…</v>
      </c>
      <c r="Z26" s="27" t="str">
        <f t="shared" si="9"/>
        <v>…</v>
      </c>
      <c r="AA26" s="27" t="str">
        <f t="shared" si="9"/>
        <v>…</v>
      </c>
      <c r="AB26" s="27" t="str">
        <f t="shared" si="9"/>
        <v>…</v>
      </c>
      <c r="AC26" s="27" t="str">
        <f t="shared" si="9"/>
        <v>…</v>
      </c>
      <c r="AD26" s="27" t="str">
        <f t="shared" si="9"/>
        <v>…</v>
      </c>
      <c r="AE26" s="27" t="str">
        <f t="shared" si="9"/>
        <v>…</v>
      </c>
      <c r="AF26" s="27" t="str">
        <f t="shared" si="9"/>
        <v>…</v>
      </c>
      <c r="AG26" s="27" t="str">
        <f t="shared" si="9"/>
        <v>…</v>
      </c>
      <c r="AH26" s="27" t="str">
        <f t="shared" si="15"/>
        <v>…</v>
      </c>
      <c r="AI26" s="27" t="str">
        <f t="shared" si="15"/>
        <v>…</v>
      </c>
      <c r="AJ26" s="27" t="str">
        <f t="shared" si="15"/>
        <v>…</v>
      </c>
      <c r="AK26" s="27" t="str">
        <f t="shared" si="15"/>
        <v>…</v>
      </c>
      <c r="AL26" s="27" t="str">
        <f t="shared" si="15"/>
        <v>…</v>
      </c>
      <c r="AM26" s="27" t="str">
        <f t="shared" si="15"/>
        <v>…</v>
      </c>
      <c r="AN26" s="27" t="str">
        <f t="shared" si="15"/>
        <v>…</v>
      </c>
      <c r="AO26" s="27" t="str">
        <f t="shared" si="15"/>
        <v>…</v>
      </c>
      <c r="AP26" s="27" t="str">
        <f t="shared" si="15"/>
        <v>…</v>
      </c>
      <c r="AQ26" s="27" t="str">
        <f t="shared" si="15"/>
        <v>…</v>
      </c>
      <c r="AR26" s="27" t="str">
        <f t="shared" si="15"/>
        <v>…</v>
      </c>
      <c r="AS26" s="239" t="str">
        <f t="shared" si="15"/>
        <v>…</v>
      </c>
      <c r="AT26" s="31" t="str">
        <f t="shared" si="10"/>
        <v>…</v>
      </c>
      <c r="AU26" s="27" t="str">
        <f t="shared" si="10"/>
        <v>…</v>
      </c>
      <c r="AV26" s="27" t="str">
        <f t="shared" si="10"/>
        <v>…</v>
      </c>
      <c r="AW26" s="27" t="str">
        <f t="shared" si="10"/>
        <v>…</v>
      </c>
      <c r="AX26" s="27" t="str">
        <f t="shared" si="10"/>
        <v>…</v>
      </c>
      <c r="AY26" s="27" t="str">
        <f t="shared" si="10"/>
        <v>…</v>
      </c>
      <c r="AZ26" s="27" t="str">
        <f t="shared" si="10"/>
        <v>…</v>
      </c>
      <c r="BA26" s="27" t="str">
        <f t="shared" si="10"/>
        <v>…</v>
      </c>
      <c r="BB26" s="27" t="str">
        <f t="shared" si="10"/>
        <v>…</v>
      </c>
      <c r="BC26" s="27" t="str">
        <f t="shared" si="10"/>
        <v>…</v>
      </c>
      <c r="BD26" s="27" t="str">
        <f t="shared" si="10"/>
        <v>…</v>
      </c>
      <c r="BE26" s="27" t="str">
        <f t="shared" si="10"/>
        <v>…</v>
      </c>
      <c r="BF26" s="239" t="str">
        <f t="shared" si="10"/>
        <v>…</v>
      </c>
      <c r="BG26" s="242" t="str">
        <f t="shared" si="4"/>
        <v>…</v>
      </c>
      <c r="BH26" s="31" t="str">
        <f t="shared" si="11"/>
        <v>…</v>
      </c>
      <c r="BI26" s="12" t="str">
        <f t="shared" si="11"/>
        <v>…</v>
      </c>
      <c r="BK26" s="109"/>
    </row>
    <row r="27" spans="1:63" s="26" customFormat="1" ht="12.95" customHeight="1" x14ac:dyDescent="0.2">
      <c r="A27" s="227"/>
      <c r="B27" s="225"/>
      <c r="C27" s="126"/>
      <c r="D27" s="127"/>
      <c r="E27" s="116"/>
      <c r="F27" s="121"/>
      <c r="G27" s="25">
        <f t="shared" si="6"/>
        <v>0</v>
      </c>
      <c r="H27" s="31"/>
      <c r="I27" s="12"/>
      <c r="J27" s="25">
        <f t="shared" si="14"/>
        <v>0</v>
      </c>
      <c r="K27" s="31" t="str">
        <f t="shared" si="12"/>
        <v>0</v>
      </c>
      <c r="L27" s="12" t="str">
        <f t="shared" si="13"/>
        <v>0</v>
      </c>
      <c r="M27" s="25">
        <f t="shared" si="1"/>
        <v>0</v>
      </c>
      <c r="N27" s="132"/>
      <c r="O27" s="25" t="str">
        <f t="shared" si="7"/>
        <v>…</v>
      </c>
      <c r="P27" s="12" t="str">
        <f t="shared" si="8"/>
        <v>…</v>
      </c>
      <c r="Q27" s="130"/>
      <c r="R27" s="27" t="str">
        <f t="shared" si="9"/>
        <v>…</v>
      </c>
      <c r="S27" s="27" t="str">
        <f t="shared" si="9"/>
        <v>…</v>
      </c>
      <c r="T27" s="27" t="str">
        <f t="shared" si="9"/>
        <v>…</v>
      </c>
      <c r="U27" s="27" t="str">
        <f t="shared" si="9"/>
        <v>…</v>
      </c>
      <c r="V27" s="27" t="str">
        <f t="shared" si="9"/>
        <v>…</v>
      </c>
      <c r="W27" s="27" t="str">
        <f t="shared" si="9"/>
        <v>…</v>
      </c>
      <c r="X27" s="27" t="str">
        <f t="shared" si="9"/>
        <v>…</v>
      </c>
      <c r="Y27" s="27" t="str">
        <f t="shared" si="9"/>
        <v>…</v>
      </c>
      <c r="Z27" s="27" t="str">
        <f t="shared" si="9"/>
        <v>…</v>
      </c>
      <c r="AA27" s="27" t="str">
        <f t="shared" si="9"/>
        <v>…</v>
      </c>
      <c r="AB27" s="27" t="str">
        <f t="shared" si="9"/>
        <v>…</v>
      </c>
      <c r="AC27" s="27" t="str">
        <f t="shared" si="9"/>
        <v>…</v>
      </c>
      <c r="AD27" s="27" t="str">
        <f t="shared" si="9"/>
        <v>…</v>
      </c>
      <c r="AE27" s="27" t="str">
        <f t="shared" si="9"/>
        <v>…</v>
      </c>
      <c r="AF27" s="27" t="str">
        <f t="shared" si="9"/>
        <v>…</v>
      </c>
      <c r="AG27" s="27" t="str">
        <f t="shared" si="9"/>
        <v>…</v>
      </c>
      <c r="AH27" s="27" t="str">
        <f t="shared" si="15"/>
        <v>…</v>
      </c>
      <c r="AI27" s="27" t="str">
        <f t="shared" si="15"/>
        <v>…</v>
      </c>
      <c r="AJ27" s="27" t="str">
        <f t="shared" si="15"/>
        <v>…</v>
      </c>
      <c r="AK27" s="27" t="str">
        <f t="shared" si="15"/>
        <v>…</v>
      </c>
      <c r="AL27" s="27" t="str">
        <f t="shared" si="15"/>
        <v>…</v>
      </c>
      <c r="AM27" s="27" t="str">
        <f t="shared" si="15"/>
        <v>…</v>
      </c>
      <c r="AN27" s="27" t="str">
        <f t="shared" si="15"/>
        <v>…</v>
      </c>
      <c r="AO27" s="27" t="str">
        <f t="shared" si="15"/>
        <v>…</v>
      </c>
      <c r="AP27" s="27" t="str">
        <f t="shared" si="15"/>
        <v>…</v>
      </c>
      <c r="AQ27" s="27" t="str">
        <f t="shared" si="15"/>
        <v>…</v>
      </c>
      <c r="AR27" s="27" t="str">
        <f t="shared" si="15"/>
        <v>…</v>
      </c>
      <c r="AS27" s="239" t="str">
        <f t="shared" si="15"/>
        <v>…</v>
      </c>
      <c r="AT27" s="31" t="str">
        <f t="shared" si="10"/>
        <v>…</v>
      </c>
      <c r="AU27" s="27" t="str">
        <f t="shared" si="10"/>
        <v>…</v>
      </c>
      <c r="AV27" s="27" t="str">
        <f t="shared" si="10"/>
        <v>…</v>
      </c>
      <c r="AW27" s="27" t="str">
        <f t="shared" si="10"/>
        <v>…</v>
      </c>
      <c r="AX27" s="27" t="str">
        <f t="shared" si="10"/>
        <v>…</v>
      </c>
      <c r="AY27" s="27" t="str">
        <f t="shared" si="10"/>
        <v>…</v>
      </c>
      <c r="AZ27" s="27" t="str">
        <f t="shared" si="10"/>
        <v>…</v>
      </c>
      <c r="BA27" s="27" t="str">
        <f t="shared" si="10"/>
        <v>…</v>
      </c>
      <c r="BB27" s="27" t="str">
        <f t="shared" ref="BB27:BF27" si="16">IF($D27=BB$5,IF(AND($E27&lt;&gt;"",$H27&lt;&gt;"",$AS27&lt;&gt;""),"FAUX",IF($E27&lt;&gt;"",$E27,IF($H27&lt;&gt;"",$H27,IF($N27&lt;&gt;"",$N27,"...")))),"…")</f>
        <v>…</v>
      </c>
      <c r="BC27" s="27" t="str">
        <f t="shared" si="16"/>
        <v>…</v>
      </c>
      <c r="BD27" s="27" t="str">
        <f t="shared" si="16"/>
        <v>…</v>
      </c>
      <c r="BE27" s="27" t="str">
        <f t="shared" si="16"/>
        <v>…</v>
      </c>
      <c r="BF27" s="239" t="str">
        <f t="shared" si="16"/>
        <v>…</v>
      </c>
      <c r="BG27" s="242" t="str">
        <f t="shared" si="4"/>
        <v>…</v>
      </c>
      <c r="BH27" s="31" t="str">
        <f t="shared" si="11"/>
        <v>…</v>
      </c>
      <c r="BI27" s="12" t="str">
        <f t="shared" si="11"/>
        <v>…</v>
      </c>
      <c r="BK27" s="109"/>
    </row>
    <row r="28" spans="1:63" s="26" customFormat="1" ht="12.95" customHeight="1" x14ac:dyDescent="0.2">
      <c r="A28" s="227"/>
      <c r="B28" s="224"/>
      <c r="C28" s="126"/>
      <c r="D28" s="127"/>
      <c r="E28" s="116"/>
      <c r="F28" s="121"/>
      <c r="G28" s="25">
        <f t="shared" si="6"/>
        <v>0</v>
      </c>
      <c r="H28" s="31"/>
      <c r="I28" s="12"/>
      <c r="J28" s="25">
        <f t="shared" si="14"/>
        <v>0</v>
      </c>
      <c r="K28" s="31" t="str">
        <f t="shared" si="12"/>
        <v>0</v>
      </c>
      <c r="L28" s="12" t="str">
        <f t="shared" si="13"/>
        <v>0</v>
      </c>
      <c r="M28" s="25">
        <f t="shared" si="1"/>
        <v>0</v>
      </c>
      <c r="N28" s="132"/>
      <c r="O28" s="25" t="str">
        <f t="shared" si="7"/>
        <v>…</v>
      </c>
      <c r="P28" s="12" t="str">
        <f t="shared" si="8"/>
        <v>…</v>
      </c>
      <c r="Q28" s="130"/>
      <c r="R28" s="27" t="str">
        <f t="shared" si="9"/>
        <v>…</v>
      </c>
      <c r="S28" s="27" t="str">
        <f t="shared" si="9"/>
        <v>…</v>
      </c>
      <c r="T28" s="27" t="str">
        <f t="shared" si="9"/>
        <v>…</v>
      </c>
      <c r="U28" s="27" t="str">
        <f t="shared" si="9"/>
        <v>…</v>
      </c>
      <c r="V28" s="27" t="str">
        <f t="shared" si="9"/>
        <v>…</v>
      </c>
      <c r="W28" s="27" t="str">
        <f t="shared" si="9"/>
        <v>…</v>
      </c>
      <c r="X28" s="27" t="str">
        <f t="shared" si="9"/>
        <v>…</v>
      </c>
      <c r="Y28" s="27" t="str">
        <f t="shared" si="9"/>
        <v>…</v>
      </c>
      <c r="Z28" s="27" t="str">
        <f t="shared" si="9"/>
        <v>…</v>
      </c>
      <c r="AA28" s="27" t="str">
        <f t="shared" si="9"/>
        <v>…</v>
      </c>
      <c r="AB28" s="27" t="str">
        <f t="shared" si="9"/>
        <v>…</v>
      </c>
      <c r="AC28" s="27" t="str">
        <f t="shared" si="9"/>
        <v>…</v>
      </c>
      <c r="AD28" s="27" t="str">
        <f t="shared" si="9"/>
        <v>…</v>
      </c>
      <c r="AE28" s="27" t="str">
        <f t="shared" si="9"/>
        <v>…</v>
      </c>
      <c r="AF28" s="27" t="str">
        <f t="shared" si="9"/>
        <v>…</v>
      </c>
      <c r="AG28" s="27" t="str">
        <f t="shared" si="9"/>
        <v>…</v>
      </c>
      <c r="AH28" s="27" t="str">
        <f t="shared" si="15"/>
        <v>…</v>
      </c>
      <c r="AI28" s="27" t="str">
        <f t="shared" si="15"/>
        <v>…</v>
      </c>
      <c r="AJ28" s="27" t="str">
        <f t="shared" si="15"/>
        <v>…</v>
      </c>
      <c r="AK28" s="27" t="str">
        <f t="shared" si="15"/>
        <v>…</v>
      </c>
      <c r="AL28" s="27" t="str">
        <f t="shared" si="15"/>
        <v>…</v>
      </c>
      <c r="AM28" s="27" t="str">
        <f t="shared" si="15"/>
        <v>…</v>
      </c>
      <c r="AN28" s="27" t="str">
        <f t="shared" si="15"/>
        <v>…</v>
      </c>
      <c r="AO28" s="27" t="str">
        <f t="shared" si="15"/>
        <v>…</v>
      </c>
      <c r="AP28" s="27" t="str">
        <f t="shared" si="15"/>
        <v>…</v>
      </c>
      <c r="AQ28" s="27" t="str">
        <f t="shared" si="15"/>
        <v>…</v>
      </c>
      <c r="AR28" s="27" t="str">
        <f t="shared" si="15"/>
        <v>…</v>
      </c>
      <c r="AS28" s="239" t="str">
        <f t="shared" si="15"/>
        <v>…</v>
      </c>
      <c r="AT28" s="31" t="str">
        <f t="shared" ref="AT28:BF47" si="17">IF($D28=AT$5,IF(AND($E28&lt;&gt;"",$H28&lt;&gt;"",$AS28&lt;&gt;""),"FAUX",IF($E28&lt;&gt;"",$E28,IF($H28&lt;&gt;"",$H28,IF($N28&lt;&gt;"",$N28,"...")))),"…")</f>
        <v>…</v>
      </c>
      <c r="AU28" s="27" t="str">
        <f t="shared" si="17"/>
        <v>…</v>
      </c>
      <c r="AV28" s="27" t="str">
        <f t="shared" si="17"/>
        <v>…</v>
      </c>
      <c r="AW28" s="27" t="str">
        <f t="shared" si="17"/>
        <v>…</v>
      </c>
      <c r="AX28" s="27" t="str">
        <f t="shared" si="17"/>
        <v>…</v>
      </c>
      <c r="AY28" s="27" t="str">
        <f t="shared" si="17"/>
        <v>…</v>
      </c>
      <c r="AZ28" s="27" t="str">
        <f t="shared" si="17"/>
        <v>…</v>
      </c>
      <c r="BA28" s="27" t="str">
        <f t="shared" si="17"/>
        <v>…</v>
      </c>
      <c r="BB28" s="27" t="str">
        <f t="shared" si="17"/>
        <v>…</v>
      </c>
      <c r="BC28" s="27" t="str">
        <f t="shared" si="17"/>
        <v>…</v>
      </c>
      <c r="BD28" s="27" t="str">
        <f t="shared" si="17"/>
        <v>…</v>
      </c>
      <c r="BE28" s="27" t="str">
        <f t="shared" si="17"/>
        <v>…</v>
      </c>
      <c r="BF28" s="239" t="str">
        <f t="shared" si="17"/>
        <v>…</v>
      </c>
      <c r="BG28" s="242" t="str">
        <f t="shared" si="4"/>
        <v>…</v>
      </c>
      <c r="BH28" s="31" t="str">
        <f t="shared" si="11"/>
        <v>…</v>
      </c>
      <c r="BI28" s="12" t="str">
        <f t="shared" si="11"/>
        <v>…</v>
      </c>
      <c r="BK28" s="109"/>
    </row>
    <row r="29" spans="1:63" s="26" customFormat="1" ht="12.95" customHeight="1" x14ac:dyDescent="0.2">
      <c r="A29" s="227"/>
      <c r="B29" s="225"/>
      <c r="C29" s="123"/>
      <c r="D29" s="127"/>
      <c r="E29" s="116"/>
      <c r="F29" s="121"/>
      <c r="G29" s="25">
        <f t="shared" si="6"/>
        <v>0</v>
      </c>
      <c r="H29" s="31"/>
      <c r="I29" s="12"/>
      <c r="J29" s="25">
        <f t="shared" si="14"/>
        <v>0</v>
      </c>
      <c r="K29" s="31" t="str">
        <f t="shared" si="12"/>
        <v>0</v>
      </c>
      <c r="L29" s="12" t="str">
        <f t="shared" si="13"/>
        <v>0</v>
      </c>
      <c r="M29" s="25">
        <f t="shared" si="1"/>
        <v>0</v>
      </c>
      <c r="N29" s="132"/>
      <c r="O29" s="25" t="str">
        <f t="shared" si="7"/>
        <v>…</v>
      </c>
      <c r="P29" s="12" t="str">
        <f t="shared" si="8"/>
        <v>…</v>
      </c>
      <c r="Q29" s="130"/>
      <c r="R29" s="27" t="str">
        <f t="shared" si="9"/>
        <v>…</v>
      </c>
      <c r="S29" s="27" t="str">
        <f t="shared" si="9"/>
        <v>…</v>
      </c>
      <c r="T29" s="27" t="str">
        <f t="shared" si="9"/>
        <v>…</v>
      </c>
      <c r="U29" s="27" t="str">
        <f t="shared" si="9"/>
        <v>…</v>
      </c>
      <c r="V29" s="27" t="str">
        <f t="shared" si="9"/>
        <v>…</v>
      </c>
      <c r="W29" s="27" t="str">
        <f t="shared" si="9"/>
        <v>…</v>
      </c>
      <c r="X29" s="27" t="str">
        <f t="shared" si="9"/>
        <v>…</v>
      </c>
      <c r="Y29" s="27" t="str">
        <f t="shared" si="9"/>
        <v>…</v>
      </c>
      <c r="Z29" s="27" t="str">
        <f t="shared" si="9"/>
        <v>…</v>
      </c>
      <c r="AA29" s="27" t="str">
        <f t="shared" si="9"/>
        <v>…</v>
      </c>
      <c r="AB29" s="27" t="str">
        <f t="shared" si="9"/>
        <v>…</v>
      </c>
      <c r="AC29" s="27" t="str">
        <f t="shared" si="9"/>
        <v>…</v>
      </c>
      <c r="AD29" s="27" t="str">
        <f t="shared" si="9"/>
        <v>…</v>
      </c>
      <c r="AE29" s="27" t="str">
        <f t="shared" si="9"/>
        <v>…</v>
      </c>
      <c r="AF29" s="27" t="str">
        <f t="shared" si="9"/>
        <v>…</v>
      </c>
      <c r="AG29" s="27" t="str">
        <f t="shared" si="9"/>
        <v>…</v>
      </c>
      <c r="AH29" s="27" t="str">
        <f t="shared" si="15"/>
        <v>…</v>
      </c>
      <c r="AI29" s="27" t="str">
        <f t="shared" si="15"/>
        <v>…</v>
      </c>
      <c r="AJ29" s="27" t="str">
        <f t="shared" si="15"/>
        <v>…</v>
      </c>
      <c r="AK29" s="27" t="str">
        <f t="shared" si="15"/>
        <v>…</v>
      </c>
      <c r="AL29" s="27" t="str">
        <f t="shared" si="15"/>
        <v>…</v>
      </c>
      <c r="AM29" s="27" t="str">
        <f t="shared" si="15"/>
        <v>…</v>
      </c>
      <c r="AN29" s="27" t="str">
        <f t="shared" si="15"/>
        <v>…</v>
      </c>
      <c r="AO29" s="27" t="str">
        <f t="shared" si="15"/>
        <v>…</v>
      </c>
      <c r="AP29" s="27" t="str">
        <f t="shared" si="15"/>
        <v>…</v>
      </c>
      <c r="AQ29" s="27" t="str">
        <f t="shared" si="15"/>
        <v>…</v>
      </c>
      <c r="AR29" s="27" t="str">
        <f t="shared" si="15"/>
        <v>…</v>
      </c>
      <c r="AS29" s="239" t="str">
        <f t="shared" si="15"/>
        <v>…</v>
      </c>
      <c r="AT29" s="31" t="str">
        <f t="shared" si="17"/>
        <v>…</v>
      </c>
      <c r="AU29" s="27" t="str">
        <f t="shared" si="17"/>
        <v>…</v>
      </c>
      <c r="AV29" s="27" t="str">
        <f t="shared" si="17"/>
        <v>…</v>
      </c>
      <c r="AW29" s="27" t="str">
        <f t="shared" si="17"/>
        <v>…</v>
      </c>
      <c r="AX29" s="27" t="str">
        <f t="shared" si="17"/>
        <v>…</v>
      </c>
      <c r="AY29" s="27" t="str">
        <f t="shared" si="17"/>
        <v>…</v>
      </c>
      <c r="AZ29" s="27" t="str">
        <f t="shared" si="17"/>
        <v>…</v>
      </c>
      <c r="BA29" s="27" t="str">
        <f t="shared" si="17"/>
        <v>…</v>
      </c>
      <c r="BB29" s="27" t="str">
        <f t="shared" si="17"/>
        <v>…</v>
      </c>
      <c r="BC29" s="27" t="str">
        <f t="shared" si="17"/>
        <v>…</v>
      </c>
      <c r="BD29" s="27" t="str">
        <f t="shared" si="17"/>
        <v>…</v>
      </c>
      <c r="BE29" s="27" t="str">
        <f t="shared" si="17"/>
        <v>…</v>
      </c>
      <c r="BF29" s="239" t="str">
        <f t="shared" si="17"/>
        <v>…</v>
      </c>
      <c r="BG29" s="242" t="str">
        <f t="shared" si="4"/>
        <v>…</v>
      </c>
      <c r="BH29" s="31" t="str">
        <f t="shared" si="11"/>
        <v>…</v>
      </c>
      <c r="BI29" s="12" t="str">
        <f t="shared" si="11"/>
        <v>…</v>
      </c>
      <c r="BK29" s="109"/>
    </row>
    <row r="30" spans="1:63" s="26" customFormat="1" ht="12.95" customHeight="1" x14ac:dyDescent="0.2">
      <c r="A30" s="227"/>
      <c r="B30" s="225"/>
      <c r="C30" s="123"/>
      <c r="D30" s="127"/>
      <c r="E30" s="116"/>
      <c r="F30" s="121"/>
      <c r="G30" s="25">
        <f t="shared" si="6"/>
        <v>0</v>
      </c>
      <c r="H30" s="31"/>
      <c r="I30" s="12"/>
      <c r="J30" s="25">
        <f t="shared" si="14"/>
        <v>0</v>
      </c>
      <c r="K30" s="31" t="str">
        <f t="shared" si="12"/>
        <v>0</v>
      </c>
      <c r="L30" s="12" t="str">
        <f t="shared" si="13"/>
        <v>0</v>
      </c>
      <c r="M30" s="25">
        <f t="shared" si="1"/>
        <v>0</v>
      </c>
      <c r="N30" s="132"/>
      <c r="O30" s="25" t="str">
        <f t="shared" si="7"/>
        <v>…</v>
      </c>
      <c r="P30" s="12" t="str">
        <f t="shared" si="8"/>
        <v>…</v>
      </c>
      <c r="Q30" s="130"/>
      <c r="R30" s="27" t="str">
        <f t="shared" si="9"/>
        <v>…</v>
      </c>
      <c r="S30" s="27" t="str">
        <f t="shared" si="9"/>
        <v>…</v>
      </c>
      <c r="T30" s="27" t="str">
        <f t="shared" si="9"/>
        <v>…</v>
      </c>
      <c r="U30" s="27" t="str">
        <f t="shared" si="9"/>
        <v>…</v>
      </c>
      <c r="V30" s="27" t="str">
        <f t="shared" si="9"/>
        <v>…</v>
      </c>
      <c r="W30" s="27" t="str">
        <f t="shared" si="9"/>
        <v>…</v>
      </c>
      <c r="X30" s="27" t="str">
        <f t="shared" si="9"/>
        <v>…</v>
      </c>
      <c r="Y30" s="27" t="str">
        <f t="shared" si="9"/>
        <v>…</v>
      </c>
      <c r="Z30" s="27" t="str">
        <f t="shared" si="9"/>
        <v>…</v>
      </c>
      <c r="AA30" s="27" t="str">
        <f t="shared" si="9"/>
        <v>…</v>
      </c>
      <c r="AB30" s="27" t="str">
        <f t="shared" si="9"/>
        <v>…</v>
      </c>
      <c r="AC30" s="27" t="str">
        <f t="shared" si="9"/>
        <v>…</v>
      </c>
      <c r="AD30" s="27" t="str">
        <f t="shared" si="9"/>
        <v>…</v>
      </c>
      <c r="AE30" s="27" t="str">
        <f t="shared" si="9"/>
        <v>…</v>
      </c>
      <c r="AF30" s="27" t="str">
        <f t="shared" si="9"/>
        <v>…</v>
      </c>
      <c r="AG30" s="27" t="str">
        <f t="shared" si="9"/>
        <v>…</v>
      </c>
      <c r="AH30" s="27" t="str">
        <f t="shared" si="15"/>
        <v>…</v>
      </c>
      <c r="AI30" s="27" t="str">
        <f t="shared" si="15"/>
        <v>…</v>
      </c>
      <c r="AJ30" s="27" t="str">
        <f t="shared" si="15"/>
        <v>…</v>
      </c>
      <c r="AK30" s="27" t="str">
        <f t="shared" si="15"/>
        <v>…</v>
      </c>
      <c r="AL30" s="27" t="str">
        <f t="shared" si="15"/>
        <v>…</v>
      </c>
      <c r="AM30" s="27" t="str">
        <f t="shared" si="15"/>
        <v>…</v>
      </c>
      <c r="AN30" s="27" t="str">
        <f t="shared" si="15"/>
        <v>…</v>
      </c>
      <c r="AO30" s="27" t="str">
        <f t="shared" si="15"/>
        <v>…</v>
      </c>
      <c r="AP30" s="27" t="str">
        <f t="shared" si="15"/>
        <v>…</v>
      </c>
      <c r="AQ30" s="27" t="str">
        <f t="shared" si="15"/>
        <v>…</v>
      </c>
      <c r="AR30" s="27" t="str">
        <f t="shared" si="15"/>
        <v>…</v>
      </c>
      <c r="AS30" s="239" t="str">
        <f t="shared" si="15"/>
        <v>…</v>
      </c>
      <c r="AT30" s="31" t="str">
        <f t="shared" si="17"/>
        <v>…</v>
      </c>
      <c r="AU30" s="27" t="str">
        <f t="shared" si="17"/>
        <v>…</v>
      </c>
      <c r="AV30" s="27" t="str">
        <f t="shared" si="17"/>
        <v>…</v>
      </c>
      <c r="AW30" s="27" t="str">
        <f t="shared" si="17"/>
        <v>…</v>
      </c>
      <c r="AX30" s="27" t="str">
        <f t="shared" si="17"/>
        <v>…</v>
      </c>
      <c r="AY30" s="27" t="str">
        <f t="shared" si="17"/>
        <v>…</v>
      </c>
      <c r="AZ30" s="27" t="str">
        <f t="shared" si="17"/>
        <v>…</v>
      </c>
      <c r="BA30" s="27" t="str">
        <f t="shared" si="17"/>
        <v>…</v>
      </c>
      <c r="BB30" s="27" t="str">
        <f t="shared" si="17"/>
        <v>…</v>
      </c>
      <c r="BC30" s="27" t="str">
        <f t="shared" si="17"/>
        <v>…</v>
      </c>
      <c r="BD30" s="27" t="str">
        <f t="shared" si="17"/>
        <v>…</v>
      </c>
      <c r="BE30" s="27" t="str">
        <f t="shared" si="17"/>
        <v>…</v>
      </c>
      <c r="BF30" s="239" t="str">
        <f t="shared" si="17"/>
        <v>…</v>
      </c>
      <c r="BG30" s="242" t="str">
        <f t="shared" si="4"/>
        <v>…</v>
      </c>
      <c r="BH30" s="31" t="str">
        <f t="shared" si="11"/>
        <v>…</v>
      </c>
      <c r="BI30" s="12" t="str">
        <f t="shared" si="11"/>
        <v>…</v>
      </c>
      <c r="BK30" s="109"/>
    </row>
    <row r="31" spans="1:63" s="26" customFormat="1" ht="12.95" customHeight="1" x14ac:dyDescent="0.2">
      <c r="A31" s="227"/>
      <c r="B31" s="225"/>
      <c r="C31" s="123"/>
      <c r="D31" s="127"/>
      <c r="E31" s="116"/>
      <c r="F31" s="121"/>
      <c r="G31" s="25">
        <f t="shared" si="6"/>
        <v>0</v>
      </c>
      <c r="H31" s="31"/>
      <c r="I31" s="12"/>
      <c r="J31" s="25">
        <f t="shared" si="14"/>
        <v>0</v>
      </c>
      <c r="K31" s="31" t="str">
        <f t="shared" si="12"/>
        <v>0</v>
      </c>
      <c r="L31" s="12" t="str">
        <f t="shared" si="13"/>
        <v>0</v>
      </c>
      <c r="M31" s="25">
        <f t="shared" si="1"/>
        <v>0</v>
      </c>
      <c r="N31" s="132"/>
      <c r="O31" s="25" t="str">
        <f t="shared" si="7"/>
        <v>…</v>
      </c>
      <c r="P31" s="12" t="str">
        <f t="shared" si="8"/>
        <v>…</v>
      </c>
      <c r="Q31" s="130"/>
      <c r="R31" s="27" t="str">
        <f t="shared" si="9"/>
        <v>…</v>
      </c>
      <c r="S31" s="27" t="str">
        <f t="shared" si="9"/>
        <v>…</v>
      </c>
      <c r="T31" s="27" t="str">
        <f t="shared" si="9"/>
        <v>…</v>
      </c>
      <c r="U31" s="27" t="str">
        <f t="shared" si="9"/>
        <v>…</v>
      </c>
      <c r="V31" s="27" t="str">
        <f t="shared" si="9"/>
        <v>…</v>
      </c>
      <c r="W31" s="27" t="str">
        <f t="shared" si="9"/>
        <v>…</v>
      </c>
      <c r="X31" s="27" t="str">
        <f t="shared" si="9"/>
        <v>…</v>
      </c>
      <c r="Y31" s="27" t="str">
        <f t="shared" ref="Y31:AS46" si="18">IF($D31=Y$5,IF(AND($F31&lt;&gt;"",$I31&lt;&gt;"",$Q31&lt;&gt;""),"FAUX",IF($F31&lt;&gt;"",$F31,IF($I31&lt;&gt;"",$I31,IF($Q31&lt;&gt;"",$Q31,"...")))),"…")</f>
        <v>…</v>
      </c>
      <c r="Z31" s="27" t="str">
        <f t="shared" si="18"/>
        <v>…</v>
      </c>
      <c r="AA31" s="27" t="str">
        <f t="shared" si="18"/>
        <v>…</v>
      </c>
      <c r="AB31" s="27" t="str">
        <f t="shared" si="18"/>
        <v>…</v>
      </c>
      <c r="AC31" s="27" t="str">
        <f t="shared" si="18"/>
        <v>…</v>
      </c>
      <c r="AD31" s="27" t="str">
        <f t="shared" si="18"/>
        <v>…</v>
      </c>
      <c r="AE31" s="27" t="str">
        <f t="shared" si="18"/>
        <v>…</v>
      </c>
      <c r="AF31" s="27" t="str">
        <f t="shared" si="18"/>
        <v>…</v>
      </c>
      <c r="AG31" s="27" t="str">
        <f t="shared" si="18"/>
        <v>…</v>
      </c>
      <c r="AH31" s="27" t="str">
        <f t="shared" si="18"/>
        <v>…</v>
      </c>
      <c r="AI31" s="27" t="str">
        <f t="shared" si="18"/>
        <v>…</v>
      </c>
      <c r="AJ31" s="27" t="str">
        <f t="shared" si="18"/>
        <v>…</v>
      </c>
      <c r="AK31" s="27" t="str">
        <f t="shared" si="18"/>
        <v>…</v>
      </c>
      <c r="AL31" s="27" t="str">
        <f t="shared" si="18"/>
        <v>…</v>
      </c>
      <c r="AM31" s="27" t="str">
        <f t="shared" si="18"/>
        <v>…</v>
      </c>
      <c r="AN31" s="27" t="str">
        <f t="shared" si="18"/>
        <v>…</v>
      </c>
      <c r="AO31" s="27" t="str">
        <f t="shared" si="18"/>
        <v>…</v>
      </c>
      <c r="AP31" s="27" t="str">
        <f t="shared" si="18"/>
        <v>…</v>
      </c>
      <c r="AQ31" s="27" t="str">
        <f t="shared" si="18"/>
        <v>…</v>
      </c>
      <c r="AR31" s="27" t="str">
        <f t="shared" si="18"/>
        <v>…</v>
      </c>
      <c r="AS31" s="239" t="str">
        <f t="shared" si="18"/>
        <v>…</v>
      </c>
      <c r="AT31" s="31" t="str">
        <f t="shared" si="17"/>
        <v>…</v>
      </c>
      <c r="AU31" s="27" t="str">
        <f t="shared" si="17"/>
        <v>…</v>
      </c>
      <c r="AV31" s="27" t="str">
        <f t="shared" si="17"/>
        <v>…</v>
      </c>
      <c r="AW31" s="27" t="str">
        <f t="shared" si="17"/>
        <v>…</v>
      </c>
      <c r="AX31" s="27" t="str">
        <f t="shared" si="17"/>
        <v>…</v>
      </c>
      <c r="AY31" s="27" t="str">
        <f t="shared" si="17"/>
        <v>…</v>
      </c>
      <c r="AZ31" s="27" t="str">
        <f t="shared" si="17"/>
        <v>…</v>
      </c>
      <c r="BA31" s="27" t="str">
        <f t="shared" si="17"/>
        <v>…</v>
      </c>
      <c r="BB31" s="27" t="str">
        <f t="shared" si="17"/>
        <v>…</v>
      </c>
      <c r="BC31" s="27" t="str">
        <f t="shared" si="17"/>
        <v>…</v>
      </c>
      <c r="BD31" s="27" t="str">
        <f t="shared" si="17"/>
        <v>…</v>
      </c>
      <c r="BE31" s="27" t="str">
        <f t="shared" si="17"/>
        <v>…</v>
      </c>
      <c r="BF31" s="239" t="str">
        <f t="shared" si="17"/>
        <v>…</v>
      </c>
      <c r="BG31" s="242" t="str">
        <f t="shared" si="4"/>
        <v>…</v>
      </c>
      <c r="BH31" s="31" t="str">
        <f t="shared" si="11"/>
        <v>…</v>
      </c>
      <c r="BI31" s="12" t="str">
        <f t="shared" si="11"/>
        <v>…</v>
      </c>
      <c r="BK31" s="109"/>
    </row>
    <row r="32" spans="1:63" s="26" customFormat="1" ht="12.95" customHeight="1" x14ac:dyDescent="0.2">
      <c r="A32" s="227"/>
      <c r="B32" s="225"/>
      <c r="C32" s="123"/>
      <c r="D32" s="127"/>
      <c r="E32" s="116"/>
      <c r="F32" s="121"/>
      <c r="G32" s="25">
        <f t="shared" si="6"/>
        <v>0</v>
      </c>
      <c r="H32" s="31"/>
      <c r="I32" s="12"/>
      <c r="J32" s="25">
        <f t="shared" si="14"/>
        <v>0</v>
      </c>
      <c r="K32" s="31" t="str">
        <f t="shared" si="12"/>
        <v>0</v>
      </c>
      <c r="L32" s="12" t="str">
        <f t="shared" si="13"/>
        <v>0</v>
      </c>
      <c r="M32" s="25">
        <f t="shared" si="1"/>
        <v>0</v>
      </c>
      <c r="N32" s="132"/>
      <c r="O32" s="25" t="str">
        <f t="shared" si="7"/>
        <v>…</v>
      </c>
      <c r="P32" s="12" t="str">
        <f t="shared" si="8"/>
        <v>…</v>
      </c>
      <c r="Q32" s="130"/>
      <c r="R32" s="27" t="str">
        <f t="shared" ref="R32:AG47" si="19">IF($D32=R$5,IF(AND($F32&lt;&gt;"",$I32&lt;&gt;"",$Q32&lt;&gt;""),"FAUX",IF($F32&lt;&gt;"",$F32,IF($I32&lt;&gt;"",$I32,IF($Q32&lt;&gt;"",$Q32,"...")))),"…")</f>
        <v>…</v>
      </c>
      <c r="S32" s="27" t="str">
        <f t="shared" si="19"/>
        <v>…</v>
      </c>
      <c r="T32" s="27" t="str">
        <f t="shared" si="19"/>
        <v>…</v>
      </c>
      <c r="U32" s="27" t="str">
        <f t="shared" si="19"/>
        <v>…</v>
      </c>
      <c r="V32" s="27" t="str">
        <f t="shared" si="19"/>
        <v>…</v>
      </c>
      <c r="W32" s="27" t="str">
        <f t="shared" si="19"/>
        <v>…</v>
      </c>
      <c r="X32" s="27" t="str">
        <f t="shared" si="19"/>
        <v>…</v>
      </c>
      <c r="Y32" s="27" t="str">
        <f t="shared" si="19"/>
        <v>…</v>
      </c>
      <c r="Z32" s="27" t="str">
        <f t="shared" si="19"/>
        <v>…</v>
      </c>
      <c r="AA32" s="27" t="str">
        <f t="shared" si="19"/>
        <v>…</v>
      </c>
      <c r="AB32" s="27" t="str">
        <f t="shared" si="19"/>
        <v>…</v>
      </c>
      <c r="AC32" s="27" t="str">
        <f t="shared" si="19"/>
        <v>…</v>
      </c>
      <c r="AD32" s="27" t="str">
        <f t="shared" si="19"/>
        <v>…</v>
      </c>
      <c r="AE32" s="27" t="str">
        <f t="shared" si="19"/>
        <v>…</v>
      </c>
      <c r="AF32" s="27" t="str">
        <f t="shared" si="19"/>
        <v>…</v>
      </c>
      <c r="AG32" s="27" t="str">
        <f t="shared" si="19"/>
        <v>…</v>
      </c>
      <c r="AH32" s="27" t="str">
        <f t="shared" si="18"/>
        <v>…</v>
      </c>
      <c r="AI32" s="27" t="str">
        <f t="shared" si="18"/>
        <v>…</v>
      </c>
      <c r="AJ32" s="27" t="str">
        <f t="shared" si="18"/>
        <v>…</v>
      </c>
      <c r="AK32" s="27" t="str">
        <f t="shared" si="18"/>
        <v>…</v>
      </c>
      <c r="AL32" s="27" t="str">
        <f t="shared" si="18"/>
        <v>…</v>
      </c>
      <c r="AM32" s="27" t="str">
        <f t="shared" si="18"/>
        <v>…</v>
      </c>
      <c r="AN32" s="27" t="str">
        <f t="shared" si="18"/>
        <v>…</v>
      </c>
      <c r="AO32" s="27" t="str">
        <f t="shared" si="18"/>
        <v>…</v>
      </c>
      <c r="AP32" s="27" t="str">
        <f t="shared" si="18"/>
        <v>…</v>
      </c>
      <c r="AQ32" s="27" t="str">
        <f t="shared" si="18"/>
        <v>…</v>
      </c>
      <c r="AR32" s="27" t="str">
        <f t="shared" si="18"/>
        <v>…</v>
      </c>
      <c r="AS32" s="239" t="str">
        <f t="shared" si="18"/>
        <v>…</v>
      </c>
      <c r="AT32" s="31" t="str">
        <f t="shared" si="17"/>
        <v>…</v>
      </c>
      <c r="AU32" s="27" t="str">
        <f t="shared" si="17"/>
        <v>…</v>
      </c>
      <c r="AV32" s="27" t="str">
        <f t="shared" si="17"/>
        <v>…</v>
      </c>
      <c r="AW32" s="27" t="str">
        <f t="shared" si="17"/>
        <v>…</v>
      </c>
      <c r="AX32" s="27" t="str">
        <f t="shared" si="17"/>
        <v>…</v>
      </c>
      <c r="AY32" s="27" t="str">
        <f t="shared" si="17"/>
        <v>…</v>
      </c>
      <c r="AZ32" s="27" t="str">
        <f t="shared" si="17"/>
        <v>…</v>
      </c>
      <c r="BA32" s="27" t="str">
        <f t="shared" si="17"/>
        <v>…</v>
      </c>
      <c r="BB32" s="27" t="str">
        <f t="shared" si="17"/>
        <v>…</v>
      </c>
      <c r="BC32" s="27" t="str">
        <f t="shared" si="17"/>
        <v>…</v>
      </c>
      <c r="BD32" s="27" t="str">
        <f t="shared" si="17"/>
        <v>…</v>
      </c>
      <c r="BE32" s="27" t="str">
        <f t="shared" si="17"/>
        <v>…</v>
      </c>
      <c r="BF32" s="239" t="str">
        <f t="shared" si="17"/>
        <v>…</v>
      </c>
      <c r="BG32" s="242" t="str">
        <f t="shared" si="4"/>
        <v>…</v>
      </c>
      <c r="BH32" s="31" t="str">
        <f t="shared" si="11"/>
        <v>…</v>
      </c>
      <c r="BI32" s="12" t="str">
        <f t="shared" si="11"/>
        <v>…</v>
      </c>
      <c r="BK32" s="109"/>
    </row>
    <row r="33" spans="1:63" s="26" customFormat="1" ht="12.95" customHeight="1" x14ac:dyDescent="0.2">
      <c r="A33" s="227"/>
      <c r="B33" s="225"/>
      <c r="C33" s="123"/>
      <c r="D33" s="127"/>
      <c r="E33" s="116"/>
      <c r="F33" s="121"/>
      <c r="G33" s="25">
        <f t="shared" si="6"/>
        <v>0</v>
      </c>
      <c r="H33" s="31"/>
      <c r="I33" s="12"/>
      <c r="J33" s="25">
        <f t="shared" si="14"/>
        <v>0</v>
      </c>
      <c r="K33" s="31" t="str">
        <f t="shared" si="12"/>
        <v>0</v>
      </c>
      <c r="L33" s="12" t="str">
        <f t="shared" si="13"/>
        <v>0</v>
      </c>
      <c r="M33" s="25">
        <f t="shared" si="1"/>
        <v>0</v>
      </c>
      <c r="N33" s="132"/>
      <c r="O33" s="25" t="str">
        <f t="shared" si="7"/>
        <v>…</v>
      </c>
      <c r="P33" s="12" t="str">
        <f t="shared" si="8"/>
        <v>…</v>
      </c>
      <c r="Q33" s="130"/>
      <c r="R33" s="27" t="str">
        <f t="shared" si="19"/>
        <v>…</v>
      </c>
      <c r="S33" s="27" t="str">
        <f t="shared" si="19"/>
        <v>…</v>
      </c>
      <c r="T33" s="27" t="str">
        <f t="shared" si="19"/>
        <v>…</v>
      </c>
      <c r="U33" s="27" t="str">
        <f t="shared" si="19"/>
        <v>…</v>
      </c>
      <c r="V33" s="27" t="str">
        <f t="shared" si="19"/>
        <v>…</v>
      </c>
      <c r="W33" s="27" t="str">
        <f t="shared" si="19"/>
        <v>…</v>
      </c>
      <c r="X33" s="27" t="str">
        <f t="shared" si="19"/>
        <v>…</v>
      </c>
      <c r="Y33" s="27" t="str">
        <f t="shared" si="19"/>
        <v>…</v>
      </c>
      <c r="Z33" s="27" t="str">
        <f t="shared" si="19"/>
        <v>…</v>
      </c>
      <c r="AA33" s="27" t="str">
        <f t="shared" si="19"/>
        <v>…</v>
      </c>
      <c r="AB33" s="27" t="str">
        <f t="shared" si="19"/>
        <v>…</v>
      </c>
      <c r="AC33" s="27" t="str">
        <f t="shared" si="19"/>
        <v>…</v>
      </c>
      <c r="AD33" s="27" t="str">
        <f t="shared" si="19"/>
        <v>…</v>
      </c>
      <c r="AE33" s="27" t="str">
        <f t="shared" si="19"/>
        <v>…</v>
      </c>
      <c r="AF33" s="27" t="str">
        <f t="shared" si="19"/>
        <v>…</v>
      </c>
      <c r="AG33" s="27" t="str">
        <f t="shared" si="19"/>
        <v>…</v>
      </c>
      <c r="AH33" s="27" t="str">
        <f t="shared" si="18"/>
        <v>…</v>
      </c>
      <c r="AI33" s="27" t="str">
        <f t="shared" si="18"/>
        <v>…</v>
      </c>
      <c r="AJ33" s="27" t="str">
        <f t="shared" si="18"/>
        <v>…</v>
      </c>
      <c r="AK33" s="27" t="str">
        <f t="shared" si="18"/>
        <v>…</v>
      </c>
      <c r="AL33" s="27" t="str">
        <f t="shared" si="18"/>
        <v>…</v>
      </c>
      <c r="AM33" s="27" t="str">
        <f t="shared" si="18"/>
        <v>…</v>
      </c>
      <c r="AN33" s="27" t="str">
        <f t="shared" si="18"/>
        <v>…</v>
      </c>
      <c r="AO33" s="27" t="str">
        <f t="shared" si="18"/>
        <v>…</v>
      </c>
      <c r="AP33" s="27" t="str">
        <f t="shared" si="18"/>
        <v>…</v>
      </c>
      <c r="AQ33" s="27" t="str">
        <f t="shared" si="18"/>
        <v>…</v>
      </c>
      <c r="AR33" s="27" t="str">
        <f t="shared" si="18"/>
        <v>…</v>
      </c>
      <c r="AS33" s="239" t="str">
        <f t="shared" si="18"/>
        <v>…</v>
      </c>
      <c r="AT33" s="31" t="str">
        <f t="shared" si="17"/>
        <v>…</v>
      </c>
      <c r="AU33" s="27" t="str">
        <f t="shared" si="17"/>
        <v>…</v>
      </c>
      <c r="AV33" s="27" t="str">
        <f t="shared" si="17"/>
        <v>…</v>
      </c>
      <c r="AW33" s="27" t="str">
        <f t="shared" si="17"/>
        <v>…</v>
      </c>
      <c r="AX33" s="27" t="str">
        <f t="shared" si="17"/>
        <v>…</v>
      </c>
      <c r="AY33" s="27" t="str">
        <f t="shared" si="17"/>
        <v>…</v>
      </c>
      <c r="AZ33" s="27" t="str">
        <f t="shared" si="17"/>
        <v>…</v>
      </c>
      <c r="BA33" s="27" t="str">
        <f t="shared" si="17"/>
        <v>…</v>
      </c>
      <c r="BB33" s="27" t="str">
        <f t="shared" si="17"/>
        <v>…</v>
      </c>
      <c r="BC33" s="27" t="str">
        <f t="shared" si="17"/>
        <v>…</v>
      </c>
      <c r="BD33" s="27" t="str">
        <f t="shared" si="17"/>
        <v>…</v>
      </c>
      <c r="BE33" s="27" t="str">
        <f t="shared" si="17"/>
        <v>…</v>
      </c>
      <c r="BF33" s="239" t="str">
        <f t="shared" si="17"/>
        <v>…</v>
      </c>
      <c r="BG33" s="242" t="str">
        <f t="shared" si="4"/>
        <v>…</v>
      </c>
      <c r="BH33" s="31" t="str">
        <f t="shared" si="11"/>
        <v>…</v>
      </c>
      <c r="BI33" s="12" t="str">
        <f t="shared" si="11"/>
        <v>…</v>
      </c>
      <c r="BK33" s="109"/>
    </row>
    <row r="34" spans="1:63" s="26" customFormat="1" ht="12.95" customHeight="1" x14ac:dyDescent="0.2">
      <c r="A34" s="227"/>
      <c r="B34" s="225"/>
      <c r="C34" s="123"/>
      <c r="D34" s="127"/>
      <c r="E34" s="116"/>
      <c r="F34" s="121"/>
      <c r="G34" s="25">
        <f t="shared" si="6"/>
        <v>0</v>
      </c>
      <c r="H34" s="31"/>
      <c r="I34" s="12"/>
      <c r="J34" s="25">
        <f t="shared" si="14"/>
        <v>0</v>
      </c>
      <c r="K34" s="31" t="str">
        <f t="shared" si="12"/>
        <v>0</v>
      </c>
      <c r="L34" s="12" t="str">
        <f t="shared" si="13"/>
        <v>0</v>
      </c>
      <c r="M34" s="25">
        <f t="shared" si="1"/>
        <v>0</v>
      </c>
      <c r="N34" s="132"/>
      <c r="O34" s="25" t="str">
        <f t="shared" si="7"/>
        <v>…</v>
      </c>
      <c r="P34" s="12" t="str">
        <f t="shared" si="8"/>
        <v>…</v>
      </c>
      <c r="Q34" s="130"/>
      <c r="R34" s="27" t="str">
        <f t="shared" si="19"/>
        <v>…</v>
      </c>
      <c r="S34" s="27" t="str">
        <f t="shared" si="19"/>
        <v>…</v>
      </c>
      <c r="T34" s="27" t="str">
        <f t="shared" si="19"/>
        <v>…</v>
      </c>
      <c r="U34" s="27" t="str">
        <f t="shared" si="19"/>
        <v>…</v>
      </c>
      <c r="V34" s="27" t="str">
        <f t="shared" si="19"/>
        <v>…</v>
      </c>
      <c r="W34" s="27" t="str">
        <f t="shared" si="19"/>
        <v>…</v>
      </c>
      <c r="X34" s="27" t="str">
        <f t="shared" si="19"/>
        <v>…</v>
      </c>
      <c r="Y34" s="27" t="str">
        <f t="shared" si="19"/>
        <v>…</v>
      </c>
      <c r="Z34" s="27" t="str">
        <f t="shared" si="19"/>
        <v>…</v>
      </c>
      <c r="AA34" s="27" t="str">
        <f t="shared" si="19"/>
        <v>…</v>
      </c>
      <c r="AB34" s="27" t="str">
        <f t="shared" si="19"/>
        <v>…</v>
      </c>
      <c r="AC34" s="27" t="str">
        <f t="shared" si="19"/>
        <v>…</v>
      </c>
      <c r="AD34" s="27" t="str">
        <f t="shared" si="19"/>
        <v>…</v>
      </c>
      <c r="AE34" s="27" t="str">
        <f t="shared" si="19"/>
        <v>…</v>
      </c>
      <c r="AF34" s="27" t="str">
        <f t="shared" si="19"/>
        <v>…</v>
      </c>
      <c r="AG34" s="27" t="str">
        <f t="shared" si="19"/>
        <v>…</v>
      </c>
      <c r="AH34" s="27" t="str">
        <f t="shared" si="18"/>
        <v>…</v>
      </c>
      <c r="AI34" s="27" t="str">
        <f t="shared" si="18"/>
        <v>…</v>
      </c>
      <c r="AJ34" s="27" t="str">
        <f t="shared" si="18"/>
        <v>…</v>
      </c>
      <c r="AK34" s="27" t="str">
        <f t="shared" si="18"/>
        <v>…</v>
      </c>
      <c r="AL34" s="27" t="str">
        <f t="shared" si="18"/>
        <v>…</v>
      </c>
      <c r="AM34" s="27" t="str">
        <f t="shared" si="18"/>
        <v>…</v>
      </c>
      <c r="AN34" s="27" t="str">
        <f t="shared" si="18"/>
        <v>…</v>
      </c>
      <c r="AO34" s="27" t="str">
        <f t="shared" si="18"/>
        <v>…</v>
      </c>
      <c r="AP34" s="27" t="str">
        <f t="shared" si="18"/>
        <v>…</v>
      </c>
      <c r="AQ34" s="27" t="str">
        <f t="shared" si="18"/>
        <v>…</v>
      </c>
      <c r="AR34" s="27" t="str">
        <f t="shared" si="18"/>
        <v>…</v>
      </c>
      <c r="AS34" s="239" t="str">
        <f t="shared" si="18"/>
        <v>…</v>
      </c>
      <c r="AT34" s="31" t="str">
        <f t="shared" si="17"/>
        <v>…</v>
      </c>
      <c r="AU34" s="27" t="str">
        <f t="shared" si="17"/>
        <v>…</v>
      </c>
      <c r="AV34" s="27" t="str">
        <f t="shared" si="17"/>
        <v>…</v>
      </c>
      <c r="AW34" s="27" t="str">
        <f t="shared" si="17"/>
        <v>…</v>
      </c>
      <c r="AX34" s="27" t="str">
        <f t="shared" si="17"/>
        <v>…</v>
      </c>
      <c r="AY34" s="27" t="str">
        <f t="shared" si="17"/>
        <v>…</v>
      </c>
      <c r="AZ34" s="27" t="str">
        <f t="shared" si="17"/>
        <v>…</v>
      </c>
      <c r="BA34" s="27" t="str">
        <f t="shared" si="17"/>
        <v>…</v>
      </c>
      <c r="BB34" s="27" t="str">
        <f t="shared" si="17"/>
        <v>…</v>
      </c>
      <c r="BC34" s="27" t="str">
        <f t="shared" si="17"/>
        <v>…</v>
      </c>
      <c r="BD34" s="27" t="str">
        <f t="shared" si="17"/>
        <v>…</v>
      </c>
      <c r="BE34" s="27" t="str">
        <f t="shared" si="17"/>
        <v>…</v>
      </c>
      <c r="BF34" s="239" t="str">
        <f t="shared" si="17"/>
        <v>…</v>
      </c>
      <c r="BG34" s="242" t="str">
        <f t="shared" si="4"/>
        <v>…</v>
      </c>
      <c r="BH34" s="31" t="str">
        <f t="shared" si="11"/>
        <v>…</v>
      </c>
      <c r="BI34" s="12" t="str">
        <f t="shared" si="11"/>
        <v>…</v>
      </c>
      <c r="BK34" s="109"/>
    </row>
    <row r="35" spans="1:63" s="26" customFormat="1" ht="12.95" customHeight="1" x14ac:dyDescent="0.2">
      <c r="A35" s="227"/>
      <c r="B35" s="225"/>
      <c r="C35" s="123"/>
      <c r="D35" s="127"/>
      <c r="E35" s="116"/>
      <c r="F35" s="121"/>
      <c r="G35" s="25">
        <f t="shared" si="6"/>
        <v>0</v>
      </c>
      <c r="H35" s="31"/>
      <c r="I35" s="12"/>
      <c r="J35" s="25">
        <f t="shared" si="14"/>
        <v>0</v>
      </c>
      <c r="K35" s="31" t="str">
        <f t="shared" si="12"/>
        <v>0</v>
      </c>
      <c r="L35" s="12" t="str">
        <f t="shared" si="13"/>
        <v>0</v>
      </c>
      <c r="M35" s="25">
        <f t="shared" si="1"/>
        <v>0</v>
      </c>
      <c r="N35" s="132"/>
      <c r="O35" s="25" t="str">
        <f t="shared" si="7"/>
        <v>…</v>
      </c>
      <c r="P35" s="12" t="str">
        <f t="shared" si="8"/>
        <v>…</v>
      </c>
      <c r="Q35" s="130"/>
      <c r="R35" s="27" t="str">
        <f t="shared" si="19"/>
        <v>…</v>
      </c>
      <c r="S35" s="27" t="str">
        <f t="shared" si="19"/>
        <v>…</v>
      </c>
      <c r="T35" s="27" t="str">
        <f t="shared" si="19"/>
        <v>…</v>
      </c>
      <c r="U35" s="27" t="str">
        <f t="shared" si="19"/>
        <v>…</v>
      </c>
      <c r="V35" s="27" t="str">
        <f t="shared" si="19"/>
        <v>…</v>
      </c>
      <c r="W35" s="27" t="str">
        <f t="shared" si="19"/>
        <v>…</v>
      </c>
      <c r="X35" s="27" t="str">
        <f t="shared" si="19"/>
        <v>…</v>
      </c>
      <c r="Y35" s="27" t="str">
        <f t="shared" si="19"/>
        <v>…</v>
      </c>
      <c r="Z35" s="27" t="str">
        <f t="shared" si="19"/>
        <v>…</v>
      </c>
      <c r="AA35" s="27" t="str">
        <f t="shared" si="19"/>
        <v>…</v>
      </c>
      <c r="AB35" s="27" t="str">
        <f t="shared" si="19"/>
        <v>…</v>
      </c>
      <c r="AC35" s="27" t="str">
        <f t="shared" si="19"/>
        <v>…</v>
      </c>
      <c r="AD35" s="27" t="str">
        <f t="shared" si="19"/>
        <v>…</v>
      </c>
      <c r="AE35" s="27" t="str">
        <f t="shared" si="19"/>
        <v>…</v>
      </c>
      <c r="AF35" s="27" t="str">
        <f t="shared" si="19"/>
        <v>…</v>
      </c>
      <c r="AG35" s="27" t="str">
        <f t="shared" si="19"/>
        <v>…</v>
      </c>
      <c r="AH35" s="27" t="str">
        <f t="shared" si="18"/>
        <v>…</v>
      </c>
      <c r="AI35" s="27" t="str">
        <f t="shared" si="18"/>
        <v>…</v>
      </c>
      <c r="AJ35" s="27" t="str">
        <f t="shared" si="18"/>
        <v>…</v>
      </c>
      <c r="AK35" s="27" t="str">
        <f t="shared" si="18"/>
        <v>…</v>
      </c>
      <c r="AL35" s="27" t="str">
        <f t="shared" si="18"/>
        <v>…</v>
      </c>
      <c r="AM35" s="27" t="str">
        <f t="shared" si="18"/>
        <v>…</v>
      </c>
      <c r="AN35" s="27" t="str">
        <f t="shared" si="18"/>
        <v>…</v>
      </c>
      <c r="AO35" s="27" t="str">
        <f t="shared" si="18"/>
        <v>…</v>
      </c>
      <c r="AP35" s="27" t="str">
        <f t="shared" si="18"/>
        <v>…</v>
      </c>
      <c r="AQ35" s="27" t="str">
        <f t="shared" si="18"/>
        <v>…</v>
      </c>
      <c r="AR35" s="27" t="str">
        <f t="shared" si="18"/>
        <v>…</v>
      </c>
      <c r="AS35" s="239" t="str">
        <f t="shared" si="18"/>
        <v>…</v>
      </c>
      <c r="AT35" s="31" t="str">
        <f t="shared" si="17"/>
        <v>…</v>
      </c>
      <c r="AU35" s="27" t="str">
        <f t="shared" si="17"/>
        <v>…</v>
      </c>
      <c r="AV35" s="27" t="str">
        <f t="shared" si="17"/>
        <v>…</v>
      </c>
      <c r="AW35" s="27" t="str">
        <f t="shared" si="17"/>
        <v>…</v>
      </c>
      <c r="AX35" s="27" t="str">
        <f t="shared" si="17"/>
        <v>…</v>
      </c>
      <c r="AY35" s="27" t="str">
        <f t="shared" si="17"/>
        <v>…</v>
      </c>
      <c r="AZ35" s="27" t="str">
        <f t="shared" si="17"/>
        <v>…</v>
      </c>
      <c r="BA35" s="27" t="str">
        <f t="shared" si="17"/>
        <v>…</v>
      </c>
      <c r="BB35" s="27" t="str">
        <f t="shared" si="17"/>
        <v>…</v>
      </c>
      <c r="BC35" s="27" t="str">
        <f t="shared" si="17"/>
        <v>…</v>
      </c>
      <c r="BD35" s="27" t="str">
        <f t="shared" si="17"/>
        <v>…</v>
      </c>
      <c r="BE35" s="27" t="str">
        <f t="shared" si="17"/>
        <v>…</v>
      </c>
      <c r="BF35" s="239" t="str">
        <f t="shared" si="17"/>
        <v>…</v>
      </c>
      <c r="BG35" s="242" t="str">
        <f t="shared" si="4"/>
        <v>…</v>
      </c>
      <c r="BH35" s="31" t="str">
        <f t="shared" si="11"/>
        <v>…</v>
      </c>
      <c r="BI35" s="12" t="str">
        <f t="shared" si="11"/>
        <v>…</v>
      </c>
      <c r="BK35" s="109"/>
    </row>
    <row r="36" spans="1:63" s="26" customFormat="1" ht="12.95" customHeight="1" x14ac:dyDescent="0.2">
      <c r="A36" s="227"/>
      <c r="B36" s="225"/>
      <c r="C36" s="123"/>
      <c r="D36" s="127"/>
      <c r="E36" s="116"/>
      <c r="F36" s="121"/>
      <c r="G36" s="25">
        <f t="shared" si="6"/>
        <v>0</v>
      </c>
      <c r="H36" s="31"/>
      <c r="I36" s="12"/>
      <c r="J36" s="25">
        <f t="shared" si="14"/>
        <v>0</v>
      </c>
      <c r="K36" s="31" t="str">
        <f t="shared" si="12"/>
        <v>0</v>
      </c>
      <c r="L36" s="12" t="str">
        <f t="shared" si="13"/>
        <v>0</v>
      </c>
      <c r="M36" s="25">
        <f t="shared" si="1"/>
        <v>0</v>
      </c>
      <c r="N36" s="132"/>
      <c r="O36" s="25" t="str">
        <f t="shared" si="7"/>
        <v>…</v>
      </c>
      <c r="P36" s="12" t="str">
        <f t="shared" si="8"/>
        <v>…</v>
      </c>
      <c r="Q36" s="130"/>
      <c r="R36" s="27" t="str">
        <f t="shared" si="19"/>
        <v>…</v>
      </c>
      <c r="S36" s="27" t="str">
        <f t="shared" si="19"/>
        <v>…</v>
      </c>
      <c r="T36" s="27" t="str">
        <f t="shared" si="19"/>
        <v>…</v>
      </c>
      <c r="U36" s="27" t="str">
        <f t="shared" si="19"/>
        <v>…</v>
      </c>
      <c r="V36" s="27" t="str">
        <f t="shared" si="19"/>
        <v>…</v>
      </c>
      <c r="W36" s="27" t="str">
        <f t="shared" si="19"/>
        <v>…</v>
      </c>
      <c r="X36" s="27" t="str">
        <f t="shared" si="19"/>
        <v>…</v>
      </c>
      <c r="Y36" s="27" t="str">
        <f t="shared" si="19"/>
        <v>…</v>
      </c>
      <c r="Z36" s="27" t="str">
        <f t="shared" si="19"/>
        <v>…</v>
      </c>
      <c r="AA36" s="27" t="str">
        <f t="shared" si="19"/>
        <v>…</v>
      </c>
      <c r="AB36" s="27" t="str">
        <f t="shared" si="19"/>
        <v>…</v>
      </c>
      <c r="AC36" s="27" t="str">
        <f t="shared" si="19"/>
        <v>…</v>
      </c>
      <c r="AD36" s="27" t="str">
        <f t="shared" si="19"/>
        <v>…</v>
      </c>
      <c r="AE36" s="27" t="str">
        <f t="shared" si="19"/>
        <v>…</v>
      </c>
      <c r="AF36" s="27" t="str">
        <f t="shared" si="19"/>
        <v>…</v>
      </c>
      <c r="AG36" s="27" t="str">
        <f t="shared" si="19"/>
        <v>…</v>
      </c>
      <c r="AH36" s="27" t="str">
        <f t="shared" si="18"/>
        <v>…</v>
      </c>
      <c r="AI36" s="27" t="str">
        <f t="shared" si="18"/>
        <v>…</v>
      </c>
      <c r="AJ36" s="27" t="str">
        <f t="shared" si="18"/>
        <v>…</v>
      </c>
      <c r="AK36" s="27" t="str">
        <f t="shared" si="18"/>
        <v>…</v>
      </c>
      <c r="AL36" s="27" t="str">
        <f t="shared" si="18"/>
        <v>…</v>
      </c>
      <c r="AM36" s="27" t="str">
        <f t="shared" si="18"/>
        <v>…</v>
      </c>
      <c r="AN36" s="27" t="str">
        <f t="shared" si="18"/>
        <v>…</v>
      </c>
      <c r="AO36" s="27" t="str">
        <f t="shared" si="18"/>
        <v>…</v>
      </c>
      <c r="AP36" s="27" t="str">
        <f t="shared" si="18"/>
        <v>…</v>
      </c>
      <c r="AQ36" s="27" t="str">
        <f t="shared" si="18"/>
        <v>…</v>
      </c>
      <c r="AR36" s="27" t="str">
        <f t="shared" si="18"/>
        <v>…</v>
      </c>
      <c r="AS36" s="239" t="str">
        <f t="shared" si="18"/>
        <v>…</v>
      </c>
      <c r="AT36" s="31" t="str">
        <f t="shared" si="17"/>
        <v>…</v>
      </c>
      <c r="AU36" s="27" t="str">
        <f t="shared" si="17"/>
        <v>…</v>
      </c>
      <c r="AV36" s="27" t="str">
        <f t="shared" si="17"/>
        <v>…</v>
      </c>
      <c r="AW36" s="27" t="str">
        <f t="shared" si="17"/>
        <v>…</v>
      </c>
      <c r="AX36" s="27" t="str">
        <f t="shared" si="17"/>
        <v>…</v>
      </c>
      <c r="AY36" s="27" t="str">
        <f t="shared" si="17"/>
        <v>…</v>
      </c>
      <c r="AZ36" s="27" t="str">
        <f t="shared" si="17"/>
        <v>…</v>
      </c>
      <c r="BA36" s="27" t="str">
        <f t="shared" si="17"/>
        <v>…</v>
      </c>
      <c r="BB36" s="27" t="str">
        <f t="shared" si="17"/>
        <v>…</v>
      </c>
      <c r="BC36" s="27" t="str">
        <f t="shared" si="17"/>
        <v>…</v>
      </c>
      <c r="BD36" s="27" t="str">
        <f t="shared" si="17"/>
        <v>…</v>
      </c>
      <c r="BE36" s="27" t="str">
        <f t="shared" si="17"/>
        <v>…</v>
      </c>
      <c r="BF36" s="239" t="str">
        <f t="shared" si="17"/>
        <v>…</v>
      </c>
      <c r="BG36" s="242" t="str">
        <f t="shared" si="4"/>
        <v>…</v>
      </c>
      <c r="BH36" s="31" t="str">
        <f t="shared" si="11"/>
        <v>…</v>
      </c>
      <c r="BI36" s="12" t="str">
        <f t="shared" si="11"/>
        <v>…</v>
      </c>
      <c r="BK36" s="109"/>
    </row>
    <row r="37" spans="1:63" s="26" customFormat="1" ht="12.95" customHeight="1" x14ac:dyDescent="0.2">
      <c r="A37" s="227"/>
      <c r="B37" s="225"/>
      <c r="C37" s="123"/>
      <c r="D37" s="127"/>
      <c r="E37" s="116"/>
      <c r="F37" s="121"/>
      <c r="G37" s="25">
        <f t="shared" si="6"/>
        <v>0</v>
      </c>
      <c r="H37" s="31"/>
      <c r="I37" s="12"/>
      <c r="J37" s="25">
        <f t="shared" si="14"/>
        <v>0</v>
      </c>
      <c r="K37" s="31" t="str">
        <f t="shared" si="12"/>
        <v>0</v>
      </c>
      <c r="L37" s="12" t="str">
        <f t="shared" si="13"/>
        <v>0</v>
      </c>
      <c r="M37" s="25">
        <f t="shared" si="1"/>
        <v>0</v>
      </c>
      <c r="N37" s="132"/>
      <c r="O37" s="25" t="str">
        <f t="shared" si="7"/>
        <v>…</v>
      </c>
      <c r="P37" s="12" t="str">
        <f t="shared" si="8"/>
        <v>…</v>
      </c>
      <c r="Q37" s="130"/>
      <c r="R37" s="27" t="str">
        <f t="shared" si="19"/>
        <v>…</v>
      </c>
      <c r="S37" s="27" t="str">
        <f t="shared" si="19"/>
        <v>…</v>
      </c>
      <c r="T37" s="27" t="str">
        <f t="shared" si="19"/>
        <v>…</v>
      </c>
      <c r="U37" s="27" t="str">
        <f t="shared" si="19"/>
        <v>…</v>
      </c>
      <c r="V37" s="27" t="str">
        <f t="shared" si="19"/>
        <v>…</v>
      </c>
      <c r="W37" s="27" t="str">
        <f t="shared" si="19"/>
        <v>…</v>
      </c>
      <c r="X37" s="27" t="str">
        <f t="shared" si="19"/>
        <v>…</v>
      </c>
      <c r="Y37" s="27" t="str">
        <f t="shared" si="19"/>
        <v>…</v>
      </c>
      <c r="Z37" s="27" t="str">
        <f t="shared" si="19"/>
        <v>…</v>
      </c>
      <c r="AA37" s="27" t="str">
        <f t="shared" si="19"/>
        <v>…</v>
      </c>
      <c r="AB37" s="27" t="str">
        <f t="shared" si="19"/>
        <v>…</v>
      </c>
      <c r="AC37" s="27" t="str">
        <f t="shared" si="19"/>
        <v>…</v>
      </c>
      <c r="AD37" s="27" t="str">
        <f t="shared" si="19"/>
        <v>…</v>
      </c>
      <c r="AE37" s="27" t="str">
        <f t="shared" si="19"/>
        <v>…</v>
      </c>
      <c r="AF37" s="27" t="str">
        <f t="shared" si="19"/>
        <v>…</v>
      </c>
      <c r="AG37" s="27" t="str">
        <f t="shared" si="19"/>
        <v>…</v>
      </c>
      <c r="AH37" s="27" t="str">
        <f t="shared" si="18"/>
        <v>…</v>
      </c>
      <c r="AI37" s="27" t="str">
        <f t="shared" si="18"/>
        <v>…</v>
      </c>
      <c r="AJ37" s="27" t="str">
        <f t="shared" si="18"/>
        <v>…</v>
      </c>
      <c r="AK37" s="27" t="str">
        <f t="shared" si="18"/>
        <v>…</v>
      </c>
      <c r="AL37" s="27" t="str">
        <f t="shared" si="18"/>
        <v>…</v>
      </c>
      <c r="AM37" s="27" t="str">
        <f t="shared" si="18"/>
        <v>…</v>
      </c>
      <c r="AN37" s="27" t="str">
        <f t="shared" si="18"/>
        <v>…</v>
      </c>
      <c r="AO37" s="27" t="str">
        <f t="shared" si="18"/>
        <v>…</v>
      </c>
      <c r="AP37" s="27" t="str">
        <f t="shared" si="18"/>
        <v>…</v>
      </c>
      <c r="AQ37" s="27" t="str">
        <f t="shared" si="18"/>
        <v>…</v>
      </c>
      <c r="AR37" s="27" t="str">
        <f t="shared" si="18"/>
        <v>…</v>
      </c>
      <c r="AS37" s="239" t="str">
        <f t="shared" si="18"/>
        <v>…</v>
      </c>
      <c r="AT37" s="31" t="str">
        <f t="shared" si="17"/>
        <v>…</v>
      </c>
      <c r="AU37" s="27" t="str">
        <f t="shared" si="17"/>
        <v>…</v>
      </c>
      <c r="AV37" s="27" t="str">
        <f t="shared" si="17"/>
        <v>…</v>
      </c>
      <c r="AW37" s="27" t="str">
        <f t="shared" si="17"/>
        <v>…</v>
      </c>
      <c r="AX37" s="27" t="str">
        <f t="shared" si="17"/>
        <v>…</v>
      </c>
      <c r="AY37" s="27" t="str">
        <f t="shared" si="17"/>
        <v>…</v>
      </c>
      <c r="AZ37" s="27" t="str">
        <f t="shared" si="17"/>
        <v>…</v>
      </c>
      <c r="BA37" s="27" t="str">
        <f t="shared" si="17"/>
        <v>…</v>
      </c>
      <c r="BB37" s="27" t="str">
        <f t="shared" si="17"/>
        <v>…</v>
      </c>
      <c r="BC37" s="27" t="str">
        <f t="shared" si="17"/>
        <v>…</v>
      </c>
      <c r="BD37" s="27" t="str">
        <f t="shared" si="17"/>
        <v>…</v>
      </c>
      <c r="BE37" s="27" t="str">
        <f t="shared" si="17"/>
        <v>…</v>
      </c>
      <c r="BF37" s="239" t="str">
        <f t="shared" si="17"/>
        <v>…</v>
      </c>
      <c r="BG37" s="242" t="str">
        <f t="shared" si="4"/>
        <v>…</v>
      </c>
      <c r="BH37" s="31" t="str">
        <f t="shared" si="11"/>
        <v>…</v>
      </c>
      <c r="BI37" s="12" t="str">
        <f t="shared" si="11"/>
        <v>…</v>
      </c>
      <c r="BK37" s="109"/>
    </row>
    <row r="38" spans="1:63" s="26" customFormat="1" ht="12.95" customHeight="1" x14ac:dyDescent="0.2">
      <c r="A38" s="227"/>
      <c r="B38" s="225"/>
      <c r="C38" s="123"/>
      <c r="D38" s="127"/>
      <c r="E38" s="116"/>
      <c r="F38" s="121"/>
      <c r="G38" s="25">
        <f t="shared" si="6"/>
        <v>0</v>
      </c>
      <c r="H38" s="31"/>
      <c r="I38" s="12"/>
      <c r="J38" s="25">
        <f t="shared" si="14"/>
        <v>0</v>
      </c>
      <c r="K38" s="31" t="str">
        <f t="shared" si="12"/>
        <v>0</v>
      </c>
      <c r="L38" s="12" t="str">
        <f t="shared" si="13"/>
        <v>0</v>
      </c>
      <c r="M38" s="25">
        <f t="shared" si="1"/>
        <v>0</v>
      </c>
      <c r="N38" s="132"/>
      <c r="O38" s="25" t="str">
        <f t="shared" si="7"/>
        <v>…</v>
      </c>
      <c r="P38" s="12" t="str">
        <f t="shared" si="8"/>
        <v>…</v>
      </c>
      <c r="Q38" s="130"/>
      <c r="R38" s="27" t="str">
        <f t="shared" si="19"/>
        <v>…</v>
      </c>
      <c r="S38" s="27" t="str">
        <f t="shared" si="19"/>
        <v>…</v>
      </c>
      <c r="T38" s="27" t="str">
        <f t="shared" si="19"/>
        <v>…</v>
      </c>
      <c r="U38" s="27" t="str">
        <f t="shared" si="19"/>
        <v>…</v>
      </c>
      <c r="V38" s="27" t="str">
        <f t="shared" si="19"/>
        <v>…</v>
      </c>
      <c r="W38" s="27" t="str">
        <f t="shared" si="19"/>
        <v>…</v>
      </c>
      <c r="X38" s="27" t="str">
        <f t="shared" si="19"/>
        <v>…</v>
      </c>
      <c r="Y38" s="27" t="str">
        <f t="shared" si="19"/>
        <v>…</v>
      </c>
      <c r="Z38" s="27" t="str">
        <f t="shared" si="19"/>
        <v>…</v>
      </c>
      <c r="AA38" s="27" t="str">
        <f t="shared" si="19"/>
        <v>…</v>
      </c>
      <c r="AB38" s="27" t="str">
        <f t="shared" si="19"/>
        <v>…</v>
      </c>
      <c r="AC38" s="27" t="str">
        <f t="shared" si="19"/>
        <v>…</v>
      </c>
      <c r="AD38" s="27" t="str">
        <f t="shared" si="19"/>
        <v>…</v>
      </c>
      <c r="AE38" s="27" t="str">
        <f t="shared" si="19"/>
        <v>…</v>
      </c>
      <c r="AF38" s="27" t="str">
        <f t="shared" si="19"/>
        <v>…</v>
      </c>
      <c r="AG38" s="27" t="str">
        <f t="shared" si="19"/>
        <v>…</v>
      </c>
      <c r="AH38" s="27" t="str">
        <f t="shared" si="18"/>
        <v>…</v>
      </c>
      <c r="AI38" s="27" t="str">
        <f t="shared" si="18"/>
        <v>…</v>
      </c>
      <c r="AJ38" s="27" t="str">
        <f t="shared" si="18"/>
        <v>…</v>
      </c>
      <c r="AK38" s="27" t="str">
        <f t="shared" si="18"/>
        <v>…</v>
      </c>
      <c r="AL38" s="27" t="str">
        <f t="shared" si="18"/>
        <v>…</v>
      </c>
      <c r="AM38" s="27" t="str">
        <f t="shared" si="18"/>
        <v>…</v>
      </c>
      <c r="AN38" s="27" t="str">
        <f t="shared" si="18"/>
        <v>…</v>
      </c>
      <c r="AO38" s="27" t="str">
        <f t="shared" si="18"/>
        <v>…</v>
      </c>
      <c r="AP38" s="27" t="str">
        <f t="shared" si="18"/>
        <v>…</v>
      </c>
      <c r="AQ38" s="27" t="str">
        <f t="shared" si="18"/>
        <v>…</v>
      </c>
      <c r="AR38" s="27" t="str">
        <f t="shared" si="18"/>
        <v>…</v>
      </c>
      <c r="AS38" s="239" t="str">
        <f t="shared" si="18"/>
        <v>…</v>
      </c>
      <c r="AT38" s="31" t="str">
        <f t="shared" si="17"/>
        <v>…</v>
      </c>
      <c r="AU38" s="27" t="str">
        <f t="shared" si="17"/>
        <v>…</v>
      </c>
      <c r="AV38" s="27" t="str">
        <f t="shared" si="17"/>
        <v>…</v>
      </c>
      <c r="AW38" s="27" t="str">
        <f t="shared" si="17"/>
        <v>…</v>
      </c>
      <c r="AX38" s="27" t="str">
        <f t="shared" si="17"/>
        <v>…</v>
      </c>
      <c r="AY38" s="27" t="str">
        <f t="shared" si="17"/>
        <v>…</v>
      </c>
      <c r="AZ38" s="27" t="str">
        <f t="shared" si="17"/>
        <v>…</v>
      </c>
      <c r="BA38" s="27" t="str">
        <f t="shared" si="17"/>
        <v>…</v>
      </c>
      <c r="BB38" s="27" t="str">
        <f t="shared" si="17"/>
        <v>…</v>
      </c>
      <c r="BC38" s="27" t="str">
        <f t="shared" si="17"/>
        <v>…</v>
      </c>
      <c r="BD38" s="27" t="str">
        <f t="shared" si="17"/>
        <v>…</v>
      </c>
      <c r="BE38" s="27" t="str">
        <f t="shared" si="17"/>
        <v>…</v>
      </c>
      <c r="BF38" s="239" t="str">
        <f t="shared" si="17"/>
        <v>…</v>
      </c>
      <c r="BG38" s="242" t="str">
        <f t="shared" si="4"/>
        <v>…</v>
      </c>
      <c r="BH38" s="31" t="str">
        <f t="shared" si="11"/>
        <v>…</v>
      </c>
      <c r="BI38" s="12" t="str">
        <f t="shared" si="11"/>
        <v>…</v>
      </c>
      <c r="BK38" s="109"/>
    </row>
    <row r="39" spans="1:63" s="26" customFormat="1" ht="12.95" customHeight="1" x14ac:dyDescent="0.2">
      <c r="A39" s="227"/>
      <c r="B39" s="225"/>
      <c r="C39" s="123"/>
      <c r="D39" s="127"/>
      <c r="E39" s="116"/>
      <c r="F39" s="121"/>
      <c r="G39" s="25">
        <f t="shared" si="6"/>
        <v>0</v>
      </c>
      <c r="H39" s="31"/>
      <c r="I39" s="12"/>
      <c r="J39" s="25">
        <f t="shared" si="14"/>
        <v>0</v>
      </c>
      <c r="K39" s="31" t="str">
        <f t="shared" si="12"/>
        <v>0</v>
      </c>
      <c r="L39" s="12" t="str">
        <f t="shared" si="13"/>
        <v>0</v>
      </c>
      <c r="M39" s="25">
        <f t="shared" si="1"/>
        <v>0</v>
      </c>
      <c r="N39" s="132"/>
      <c r="O39" s="25" t="str">
        <f t="shared" si="7"/>
        <v>…</v>
      </c>
      <c r="P39" s="12" t="str">
        <f t="shared" si="8"/>
        <v>…</v>
      </c>
      <c r="Q39" s="130"/>
      <c r="R39" s="27" t="str">
        <f t="shared" si="19"/>
        <v>…</v>
      </c>
      <c r="S39" s="27" t="str">
        <f t="shared" si="19"/>
        <v>…</v>
      </c>
      <c r="T39" s="27" t="str">
        <f t="shared" si="19"/>
        <v>…</v>
      </c>
      <c r="U39" s="27" t="str">
        <f t="shared" si="19"/>
        <v>…</v>
      </c>
      <c r="V39" s="27" t="str">
        <f t="shared" si="19"/>
        <v>…</v>
      </c>
      <c r="W39" s="27" t="str">
        <f t="shared" si="19"/>
        <v>…</v>
      </c>
      <c r="X39" s="27" t="str">
        <f t="shared" si="19"/>
        <v>…</v>
      </c>
      <c r="Y39" s="27" t="str">
        <f t="shared" si="19"/>
        <v>…</v>
      </c>
      <c r="Z39" s="27" t="str">
        <f t="shared" si="19"/>
        <v>…</v>
      </c>
      <c r="AA39" s="27" t="str">
        <f t="shared" si="19"/>
        <v>…</v>
      </c>
      <c r="AB39" s="27" t="str">
        <f t="shared" si="19"/>
        <v>…</v>
      </c>
      <c r="AC39" s="27" t="str">
        <f t="shared" si="19"/>
        <v>…</v>
      </c>
      <c r="AD39" s="27" t="str">
        <f t="shared" si="19"/>
        <v>…</v>
      </c>
      <c r="AE39" s="27" t="str">
        <f t="shared" si="19"/>
        <v>…</v>
      </c>
      <c r="AF39" s="27" t="str">
        <f t="shared" si="19"/>
        <v>…</v>
      </c>
      <c r="AG39" s="27" t="str">
        <f t="shared" si="19"/>
        <v>…</v>
      </c>
      <c r="AH39" s="27" t="str">
        <f t="shared" si="18"/>
        <v>…</v>
      </c>
      <c r="AI39" s="27" t="str">
        <f t="shared" si="18"/>
        <v>…</v>
      </c>
      <c r="AJ39" s="27" t="str">
        <f t="shared" si="18"/>
        <v>…</v>
      </c>
      <c r="AK39" s="27" t="str">
        <f t="shared" si="18"/>
        <v>…</v>
      </c>
      <c r="AL39" s="27" t="str">
        <f t="shared" si="18"/>
        <v>…</v>
      </c>
      <c r="AM39" s="27" t="str">
        <f t="shared" si="18"/>
        <v>…</v>
      </c>
      <c r="AN39" s="27" t="str">
        <f t="shared" si="18"/>
        <v>…</v>
      </c>
      <c r="AO39" s="27" t="str">
        <f t="shared" si="18"/>
        <v>…</v>
      </c>
      <c r="AP39" s="27" t="str">
        <f t="shared" si="18"/>
        <v>…</v>
      </c>
      <c r="AQ39" s="27" t="str">
        <f t="shared" si="18"/>
        <v>…</v>
      </c>
      <c r="AR39" s="27" t="str">
        <f t="shared" si="18"/>
        <v>…</v>
      </c>
      <c r="AS39" s="239" t="str">
        <f t="shared" si="18"/>
        <v>…</v>
      </c>
      <c r="AT39" s="31" t="str">
        <f t="shared" si="17"/>
        <v>…</v>
      </c>
      <c r="AU39" s="27" t="str">
        <f t="shared" si="17"/>
        <v>…</v>
      </c>
      <c r="AV39" s="27" t="str">
        <f t="shared" si="17"/>
        <v>…</v>
      </c>
      <c r="AW39" s="27" t="str">
        <f t="shared" si="17"/>
        <v>…</v>
      </c>
      <c r="AX39" s="27" t="str">
        <f t="shared" si="17"/>
        <v>…</v>
      </c>
      <c r="AY39" s="27" t="str">
        <f t="shared" si="17"/>
        <v>…</v>
      </c>
      <c r="AZ39" s="27" t="str">
        <f t="shared" si="17"/>
        <v>…</v>
      </c>
      <c r="BA39" s="27" t="str">
        <f t="shared" si="17"/>
        <v>…</v>
      </c>
      <c r="BB39" s="27" t="str">
        <f t="shared" si="17"/>
        <v>…</v>
      </c>
      <c r="BC39" s="27" t="str">
        <f t="shared" si="17"/>
        <v>…</v>
      </c>
      <c r="BD39" s="27" t="str">
        <f t="shared" si="17"/>
        <v>…</v>
      </c>
      <c r="BE39" s="27" t="str">
        <f t="shared" si="17"/>
        <v>…</v>
      </c>
      <c r="BF39" s="239" t="str">
        <f t="shared" si="17"/>
        <v>…</v>
      </c>
      <c r="BG39" s="242" t="str">
        <f t="shared" si="4"/>
        <v>…</v>
      </c>
      <c r="BH39" s="31" t="str">
        <f t="shared" si="11"/>
        <v>…</v>
      </c>
      <c r="BI39" s="12" t="str">
        <f t="shared" si="11"/>
        <v>…</v>
      </c>
      <c r="BK39" s="109"/>
    </row>
    <row r="40" spans="1:63" s="26" customFormat="1" ht="12.95" customHeight="1" x14ac:dyDescent="0.2">
      <c r="A40" s="227"/>
      <c r="B40" s="225"/>
      <c r="C40" s="123"/>
      <c r="D40" s="127"/>
      <c r="E40" s="116"/>
      <c r="F40" s="121"/>
      <c r="G40" s="25">
        <f t="shared" si="6"/>
        <v>0</v>
      </c>
      <c r="H40" s="31"/>
      <c r="I40" s="12"/>
      <c r="J40" s="25">
        <f t="shared" si="14"/>
        <v>0</v>
      </c>
      <c r="K40" s="31" t="str">
        <f t="shared" si="12"/>
        <v>0</v>
      </c>
      <c r="L40" s="12" t="str">
        <f t="shared" si="13"/>
        <v>0</v>
      </c>
      <c r="M40" s="25">
        <f t="shared" si="1"/>
        <v>0</v>
      </c>
      <c r="N40" s="132"/>
      <c r="O40" s="25" t="str">
        <f t="shared" si="7"/>
        <v>…</v>
      </c>
      <c r="P40" s="12" t="str">
        <f t="shared" si="8"/>
        <v>…</v>
      </c>
      <c r="Q40" s="130"/>
      <c r="R40" s="27" t="str">
        <f t="shared" si="19"/>
        <v>…</v>
      </c>
      <c r="S40" s="27" t="str">
        <f t="shared" si="19"/>
        <v>…</v>
      </c>
      <c r="T40" s="27" t="str">
        <f t="shared" si="19"/>
        <v>…</v>
      </c>
      <c r="U40" s="27" t="str">
        <f t="shared" si="19"/>
        <v>…</v>
      </c>
      <c r="V40" s="27" t="str">
        <f t="shared" si="19"/>
        <v>…</v>
      </c>
      <c r="W40" s="27" t="str">
        <f t="shared" si="19"/>
        <v>…</v>
      </c>
      <c r="X40" s="27" t="str">
        <f t="shared" si="19"/>
        <v>…</v>
      </c>
      <c r="Y40" s="27" t="str">
        <f t="shared" si="19"/>
        <v>…</v>
      </c>
      <c r="Z40" s="27" t="str">
        <f t="shared" si="19"/>
        <v>…</v>
      </c>
      <c r="AA40" s="27" t="str">
        <f t="shared" si="19"/>
        <v>…</v>
      </c>
      <c r="AB40" s="27" t="str">
        <f t="shared" si="19"/>
        <v>…</v>
      </c>
      <c r="AC40" s="27" t="str">
        <f t="shared" si="19"/>
        <v>…</v>
      </c>
      <c r="AD40" s="27" t="str">
        <f t="shared" si="19"/>
        <v>…</v>
      </c>
      <c r="AE40" s="27" t="str">
        <f t="shared" si="19"/>
        <v>…</v>
      </c>
      <c r="AF40" s="27" t="str">
        <f t="shared" si="19"/>
        <v>…</v>
      </c>
      <c r="AG40" s="27" t="str">
        <f t="shared" si="19"/>
        <v>…</v>
      </c>
      <c r="AH40" s="27" t="str">
        <f t="shared" si="18"/>
        <v>…</v>
      </c>
      <c r="AI40" s="27" t="str">
        <f t="shared" si="18"/>
        <v>…</v>
      </c>
      <c r="AJ40" s="27" t="str">
        <f t="shared" si="18"/>
        <v>…</v>
      </c>
      <c r="AK40" s="27" t="str">
        <f t="shared" si="18"/>
        <v>…</v>
      </c>
      <c r="AL40" s="27" t="str">
        <f t="shared" si="18"/>
        <v>…</v>
      </c>
      <c r="AM40" s="27" t="str">
        <f t="shared" si="18"/>
        <v>…</v>
      </c>
      <c r="AN40" s="27" t="str">
        <f t="shared" si="18"/>
        <v>…</v>
      </c>
      <c r="AO40" s="27" t="str">
        <f t="shared" si="18"/>
        <v>…</v>
      </c>
      <c r="AP40" s="27" t="str">
        <f t="shared" si="18"/>
        <v>…</v>
      </c>
      <c r="AQ40" s="27" t="str">
        <f t="shared" si="18"/>
        <v>…</v>
      </c>
      <c r="AR40" s="27" t="str">
        <f t="shared" si="18"/>
        <v>…</v>
      </c>
      <c r="AS40" s="239" t="str">
        <f t="shared" si="18"/>
        <v>…</v>
      </c>
      <c r="AT40" s="31" t="str">
        <f t="shared" si="17"/>
        <v>…</v>
      </c>
      <c r="AU40" s="27" t="str">
        <f t="shared" si="17"/>
        <v>…</v>
      </c>
      <c r="AV40" s="27" t="str">
        <f t="shared" si="17"/>
        <v>…</v>
      </c>
      <c r="AW40" s="27" t="str">
        <f t="shared" si="17"/>
        <v>…</v>
      </c>
      <c r="AX40" s="27" t="str">
        <f t="shared" si="17"/>
        <v>…</v>
      </c>
      <c r="AY40" s="27" t="str">
        <f t="shared" si="17"/>
        <v>…</v>
      </c>
      <c r="AZ40" s="27" t="str">
        <f t="shared" si="17"/>
        <v>…</v>
      </c>
      <c r="BA40" s="27" t="str">
        <f t="shared" si="17"/>
        <v>…</v>
      </c>
      <c r="BB40" s="27" t="str">
        <f t="shared" si="17"/>
        <v>…</v>
      </c>
      <c r="BC40" s="27" t="str">
        <f t="shared" si="17"/>
        <v>…</v>
      </c>
      <c r="BD40" s="27" t="str">
        <f t="shared" si="17"/>
        <v>…</v>
      </c>
      <c r="BE40" s="27" t="str">
        <f t="shared" si="17"/>
        <v>…</v>
      </c>
      <c r="BF40" s="239" t="str">
        <f t="shared" si="17"/>
        <v>…</v>
      </c>
      <c r="BG40" s="242" t="str">
        <f t="shared" si="4"/>
        <v>…</v>
      </c>
      <c r="BH40" s="31" t="str">
        <f t="shared" si="11"/>
        <v>…</v>
      </c>
      <c r="BI40" s="12" t="str">
        <f t="shared" si="11"/>
        <v>…</v>
      </c>
      <c r="BK40" s="109"/>
    </row>
    <row r="41" spans="1:63" s="26" customFormat="1" ht="12.95" customHeight="1" x14ac:dyDescent="0.2">
      <c r="A41" s="227"/>
      <c r="B41" s="225"/>
      <c r="C41" s="123"/>
      <c r="D41" s="127"/>
      <c r="E41" s="116"/>
      <c r="F41" s="121"/>
      <c r="G41" s="25">
        <f t="shared" si="6"/>
        <v>0</v>
      </c>
      <c r="H41" s="31"/>
      <c r="I41" s="12"/>
      <c r="J41" s="25">
        <f t="shared" si="14"/>
        <v>0</v>
      </c>
      <c r="K41" s="31" t="str">
        <f t="shared" si="12"/>
        <v>0</v>
      </c>
      <c r="L41" s="12" t="str">
        <f t="shared" si="13"/>
        <v>0</v>
      </c>
      <c r="M41" s="25">
        <f t="shared" si="1"/>
        <v>0</v>
      </c>
      <c r="N41" s="132"/>
      <c r="O41" s="25" t="str">
        <f t="shared" si="7"/>
        <v>…</v>
      </c>
      <c r="P41" s="12" t="str">
        <f t="shared" si="8"/>
        <v>…</v>
      </c>
      <c r="Q41" s="130"/>
      <c r="R41" s="27" t="str">
        <f t="shared" si="19"/>
        <v>…</v>
      </c>
      <c r="S41" s="27" t="str">
        <f t="shared" si="19"/>
        <v>…</v>
      </c>
      <c r="T41" s="27" t="str">
        <f t="shared" si="19"/>
        <v>…</v>
      </c>
      <c r="U41" s="27" t="str">
        <f t="shared" si="19"/>
        <v>…</v>
      </c>
      <c r="V41" s="27" t="str">
        <f t="shared" si="19"/>
        <v>…</v>
      </c>
      <c r="W41" s="27" t="str">
        <f t="shared" si="19"/>
        <v>…</v>
      </c>
      <c r="X41" s="27" t="str">
        <f t="shared" si="19"/>
        <v>…</v>
      </c>
      <c r="Y41" s="27" t="str">
        <f t="shared" si="19"/>
        <v>…</v>
      </c>
      <c r="Z41" s="27" t="str">
        <f t="shared" si="19"/>
        <v>…</v>
      </c>
      <c r="AA41" s="27" t="str">
        <f t="shared" si="19"/>
        <v>…</v>
      </c>
      <c r="AB41" s="27" t="str">
        <f t="shared" si="19"/>
        <v>…</v>
      </c>
      <c r="AC41" s="27" t="str">
        <f t="shared" si="19"/>
        <v>…</v>
      </c>
      <c r="AD41" s="27" t="str">
        <f t="shared" si="19"/>
        <v>…</v>
      </c>
      <c r="AE41" s="27" t="str">
        <f t="shared" si="19"/>
        <v>…</v>
      </c>
      <c r="AF41" s="27" t="str">
        <f t="shared" si="19"/>
        <v>…</v>
      </c>
      <c r="AG41" s="27" t="str">
        <f t="shared" si="19"/>
        <v>…</v>
      </c>
      <c r="AH41" s="27" t="str">
        <f t="shared" si="18"/>
        <v>…</v>
      </c>
      <c r="AI41" s="27" t="str">
        <f t="shared" si="18"/>
        <v>…</v>
      </c>
      <c r="AJ41" s="27" t="str">
        <f t="shared" si="18"/>
        <v>…</v>
      </c>
      <c r="AK41" s="27" t="str">
        <f t="shared" si="18"/>
        <v>…</v>
      </c>
      <c r="AL41" s="27" t="str">
        <f t="shared" si="18"/>
        <v>…</v>
      </c>
      <c r="AM41" s="27" t="str">
        <f t="shared" si="18"/>
        <v>…</v>
      </c>
      <c r="AN41" s="27" t="str">
        <f t="shared" si="18"/>
        <v>…</v>
      </c>
      <c r="AO41" s="27" t="str">
        <f t="shared" si="18"/>
        <v>…</v>
      </c>
      <c r="AP41" s="27" t="str">
        <f t="shared" si="18"/>
        <v>…</v>
      </c>
      <c r="AQ41" s="27" t="str">
        <f t="shared" si="18"/>
        <v>…</v>
      </c>
      <c r="AR41" s="27" t="str">
        <f t="shared" si="18"/>
        <v>…</v>
      </c>
      <c r="AS41" s="239" t="str">
        <f t="shared" si="18"/>
        <v>…</v>
      </c>
      <c r="AT41" s="31" t="str">
        <f t="shared" si="17"/>
        <v>…</v>
      </c>
      <c r="AU41" s="27" t="str">
        <f t="shared" si="17"/>
        <v>…</v>
      </c>
      <c r="AV41" s="27" t="str">
        <f t="shared" si="17"/>
        <v>…</v>
      </c>
      <c r="AW41" s="27" t="str">
        <f t="shared" si="17"/>
        <v>…</v>
      </c>
      <c r="AX41" s="27" t="str">
        <f t="shared" si="17"/>
        <v>…</v>
      </c>
      <c r="AY41" s="27" t="str">
        <f t="shared" si="17"/>
        <v>…</v>
      </c>
      <c r="AZ41" s="27" t="str">
        <f t="shared" si="17"/>
        <v>…</v>
      </c>
      <c r="BA41" s="27" t="str">
        <f t="shared" si="17"/>
        <v>…</v>
      </c>
      <c r="BB41" s="27" t="str">
        <f t="shared" si="17"/>
        <v>…</v>
      </c>
      <c r="BC41" s="27" t="str">
        <f t="shared" si="17"/>
        <v>…</v>
      </c>
      <c r="BD41" s="27" t="str">
        <f t="shared" si="17"/>
        <v>…</v>
      </c>
      <c r="BE41" s="27" t="str">
        <f t="shared" si="17"/>
        <v>…</v>
      </c>
      <c r="BF41" s="239" t="str">
        <f t="shared" si="17"/>
        <v>…</v>
      </c>
      <c r="BG41" s="242" t="str">
        <f t="shared" si="4"/>
        <v>…</v>
      </c>
      <c r="BH41" s="31" t="str">
        <f t="shared" si="11"/>
        <v>…</v>
      </c>
      <c r="BI41" s="12" t="str">
        <f t="shared" si="11"/>
        <v>…</v>
      </c>
      <c r="BK41" s="109"/>
    </row>
    <row r="42" spans="1:63" s="26" customFormat="1" ht="12.95" customHeight="1" x14ac:dyDescent="0.2">
      <c r="A42" s="227"/>
      <c r="B42" s="225"/>
      <c r="C42" s="123"/>
      <c r="D42" s="127"/>
      <c r="E42" s="116"/>
      <c r="F42" s="121"/>
      <c r="G42" s="25">
        <f t="shared" si="6"/>
        <v>0</v>
      </c>
      <c r="H42" s="31"/>
      <c r="I42" s="12"/>
      <c r="J42" s="25">
        <f t="shared" si="14"/>
        <v>0</v>
      </c>
      <c r="K42" s="31" t="str">
        <f t="shared" si="12"/>
        <v>0</v>
      </c>
      <c r="L42" s="12" t="str">
        <f t="shared" si="13"/>
        <v>0</v>
      </c>
      <c r="M42" s="25">
        <f t="shared" si="1"/>
        <v>0</v>
      </c>
      <c r="N42" s="132"/>
      <c r="O42" s="25" t="str">
        <f t="shared" si="7"/>
        <v>…</v>
      </c>
      <c r="P42" s="12" t="str">
        <f t="shared" si="8"/>
        <v>…</v>
      </c>
      <c r="Q42" s="130"/>
      <c r="R42" s="27" t="str">
        <f t="shared" si="19"/>
        <v>…</v>
      </c>
      <c r="S42" s="27" t="str">
        <f t="shared" si="19"/>
        <v>…</v>
      </c>
      <c r="T42" s="27" t="str">
        <f t="shared" si="19"/>
        <v>…</v>
      </c>
      <c r="U42" s="27" t="str">
        <f t="shared" si="19"/>
        <v>…</v>
      </c>
      <c r="V42" s="27" t="str">
        <f t="shared" si="19"/>
        <v>…</v>
      </c>
      <c r="W42" s="27" t="str">
        <f t="shared" si="19"/>
        <v>…</v>
      </c>
      <c r="X42" s="27" t="str">
        <f t="shared" si="19"/>
        <v>…</v>
      </c>
      <c r="Y42" s="27" t="str">
        <f t="shared" si="19"/>
        <v>…</v>
      </c>
      <c r="Z42" s="27" t="str">
        <f t="shared" si="19"/>
        <v>…</v>
      </c>
      <c r="AA42" s="27" t="str">
        <f t="shared" si="19"/>
        <v>…</v>
      </c>
      <c r="AB42" s="27" t="str">
        <f t="shared" si="19"/>
        <v>…</v>
      </c>
      <c r="AC42" s="27" t="str">
        <f t="shared" si="19"/>
        <v>…</v>
      </c>
      <c r="AD42" s="27" t="str">
        <f t="shared" si="19"/>
        <v>…</v>
      </c>
      <c r="AE42" s="27" t="str">
        <f t="shared" si="19"/>
        <v>…</v>
      </c>
      <c r="AF42" s="27" t="str">
        <f t="shared" si="19"/>
        <v>…</v>
      </c>
      <c r="AG42" s="27" t="str">
        <f t="shared" si="19"/>
        <v>…</v>
      </c>
      <c r="AH42" s="27" t="str">
        <f t="shared" si="18"/>
        <v>…</v>
      </c>
      <c r="AI42" s="27" t="str">
        <f t="shared" si="18"/>
        <v>…</v>
      </c>
      <c r="AJ42" s="27" t="str">
        <f t="shared" si="18"/>
        <v>…</v>
      </c>
      <c r="AK42" s="27" t="str">
        <f t="shared" si="18"/>
        <v>…</v>
      </c>
      <c r="AL42" s="27" t="str">
        <f t="shared" si="18"/>
        <v>…</v>
      </c>
      <c r="AM42" s="27" t="str">
        <f t="shared" si="18"/>
        <v>…</v>
      </c>
      <c r="AN42" s="27" t="str">
        <f t="shared" si="18"/>
        <v>…</v>
      </c>
      <c r="AO42" s="27" t="str">
        <f t="shared" si="18"/>
        <v>…</v>
      </c>
      <c r="AP42" s="27" t="str">
        <f t="shared" si="18"/>
        <v>…</v>
      </c>
      <c r="AQ42" s="27" t="str">
        <f t="shared" si="18"/>
        <v>…</v>
      </c>
      <c r="AR42" s="27" t="str">
        <f t="shared" si="18"/>
        <v>…</v>
      </c>
      <c r="AS42" s="239" t="str">
        <f t="shared" si="18"/>
        <v>…</v>
      </c>
      <c r="AT42" s="31" t="str">
        <f t="shared" si="17"/>
        <v>…</v>
      </c>
      <c r="AU42" s="27" t="str">
        <f t="shared" si="17"/>
        <v>…</v>
      </c>
      <c r="AV42" s="27" t="str">
        <f t="shared" si="17"/>
        <v>…</v>
      </c>
      <c r="AW42" s="27" t="str">
        <f t="shared" si="17"/>
        <v>…</v>
      </c>
      <c r="AX42" s="27" t="str">
        <f t="shared" si="17"/>
        <v>…</v>
      </c>
      <c r="AY42" s="27" t="str">
        <f t="shared" si="17"/>
        <v>…</v>
      </c>
      <c r="AZ42" s="27" t="str">
        <f t="shared" si="17"/>
        <v>…</v>
      </c>
      <c r="BA42" s="27" t="str">
        <f t="shared" si="17"/>
        <v>…</v>
      </c>
      <c r="BB42" s="27" t="str">
        <f t="shared" si="17"/>
        <v>…</v>
      </c>
      <c r="BC42" s="27" t="str">
        <f t="shared" si="17"/>
        <v>…</v>
      </c>
      <c r="BD42" s="27" t="str">
        <f t="shared" si="17"/>
        <v>…</v>
      </c>
      <c r="BE42" s="27" t="str">
        <f t="shared" si="17"/>
        <v>…</v>
      </c>
      <c r="BF42" s="239" t="str">
        <f t="shared" si="17"/>
        <v>…</v>
      </c>
      <c r="BG42" s="242" t="str">
        <f t="shared" si="4"/>
        <v>…</v>
      </c>
      <c r="BH42" s="31" t="str">
        <f t="shared" si="11"/>
        <v>…</v>
      </c>
      <c r="BI42" s="12" t="str">
        <f t="shared" si="11"/>
        <v>…</v>
      </c>
      <c r="BK42" s="109"/>
    </row>
    <row r="43" spans="1:63" s="26" customFormat="1" ht="12.95" customHeight="1" x14ac:dyDescent="0.2">
      <c r="A43" s="227"/>
      <c r="B43" s="225"/>
      <c r="C43" s="123"/>
      <c r="D43" s="127"/>
      <c r="E43" s="116"/>
      <c r="F43" s="121"/>
      <c r="G43" s="25">
        <f t="shared" si="6"/>
        <v>0</v>
      </c>
      <c r="H43" s="31"/>
      <c r="I43" s="12"/>
      <c r="J43" s="25">
        <f t="shared" si="14"/>
        <v>0</v>
      </c>
      <c r="K43" s="31" t="str">
        <f t="shared" si="12"/>
        <v>0</v>
      </c>
      <c r="L43" s="12" t="str">
        <f t="shared" si="13"/>
        <v>0</v>
      </c>
      <c r="M43" s="25">
        <f t="shared" si="1"/>
        <v>0</v>
      </c>
      <c r="N43" s="132"/>
      <c r="O43" s="25" t="str">
        <f t="shared" si="7"/>
        <v>…</v>
      </c>
      <c r="P43" s="12" t="str">
        <f t="shared" si="8"/>
        <v>…</v>
      </c>
      <c r="Q43" s="130"/>
      <c r="R43" s="27" t="str">
        <f t="shared" si="19"/>
        <v>…</v>
      </c>
      <c r="S43" s="27" t="str">
        <f t="shared" si="19"/>
        <v>…</v>
      </c>
      <c r="T43" s="27" t="str">
        <f t="shared" si="19"/>
        <v>…</v>
      </c>
      <c r="U43" s="27" t="str">
        <f t="shared" si="19"/>
        <v>…</v>
      </c>
      <c r="V43" s="27" t="str">
        <f t="shared" si="19"/>
        <v>…</v>
      </c>
      <c r="W43" s="27" t="str">
        <f t="shared" si="19"/>
        <v>…</v>
      </c>
      <c r="X43" s="27" t="str">
        <f t="shared" si="19"/>
        <v>…</v>
      </c>
      <c r="Y43" s="27" t="str">
        <f t="shared" si="19"/>
        <v>…</v>
      </c>
      <c r="Z43" s="27" t="str">
        <f t="shared" si="19"/>
        <v>…</v>
      </c>
      <c r="AA43" s="27" t="str">
        <f t="shared" si="19"/>
        <v>…</v>
      </c>
      <c r="AB43" s="27" t="str">
        <f t="shared" si="19"/>
        <v>…</v>
      </c>
      <c r="AC43" s="27" t="str">
        <f t="shared" si="19"/>
        <v>…</v>
      </c>
      <c r="AD43" s="27" t="str">
        <f t="shared" si="19"/>
        <v>…</v>
      </c>
      <c r="AE43" s="27" t="str">
        <f t="shared" si="19"/>
        <v>…</v>
      </c>
      <c r="AF43" s="27" t="str">
        <f t="shared" si="19"/>
        <v>…</v>
      </c>
      <c r="AG43" s="27" t="str">
        <f t="shared" si="19"/>
        <v>…</v>
      </c>
      <c r="AH43" s="27" t="str">
        <f t="shared" si="18"/>
        <v>…</v>
      </c>
      <c r="AI43" s="27" t="str">
        <f t="shared" si="18"/>
        <v>…</v>
      </c>
      <c r="AJ43" s="27" t="str">
        <f t="shared" si="18"/>
        <v>…</v>
      </c>
      <c r="AK43" s="27" t="str">
        <f t="shared" si="18"/>
        <v>…</v>
      </c>
      <c r="AL43" s="27" t="str">
        <f t="shared" si="18"/>
        <v>…</v>
      </c>
      <c r="AM43" s="27" t="str">
        <f t="shared" si="18"/>
        <v>…</v>
      </c>
      <c r="AN43" s="27" t="str">
        <f t="shared" si="18"/>
        <v>…</v>
      </c>
      <c r="AO43" s="27" t="str">
        <f t="shared" si="18"/>
        <v>…</v>
      </c>
      <c r="AP43" s="27" t="str">
        <f t="shared" si="18"/>
        <v>…</v>
      </c>
      <c r="AQ43" s="27" t="str">
        <f t="shared" si="18"/>
        <v>…</v>
      </c>
      <c r="AR43" s="27" t="str">
        <f t="shared" si="18"/>
        <v>…</v>
      </c>
      <c r="AS43" s="239" t="str">
        <f t="shared" si="18"/>
        <v>…</v>
      </c>
      <c r="AT43" s="31" t="str">
        <f t="shared" si="17"/>
        <v>…</v>
      </c>
      <c r="AU43" s="27" t="str">
        <f t="shared" si="17"/>
        <v>…</v>
      </c>
      <c r="AV43" s="27" t="str">
        <f t="shared" si="17"/>
        <v>…</v>
      </c>
      <c r="AW43" s="27" t="str">
        <f t="shared" si="17"/>
        <v>…</v>
      </c>
      <c r="AX43" s="27" t="str">
        <f t="shared" si="17"/>
        <v>…</v>
      </c>
      <c r="AY43" s="27" t="str">
        <f t="shared" si="17"/>
        <v>…</v>
      </c>
      <c r="AZ43" s="27" t="str">
        <f t="shared" si="17"/>
        <v>…</v>
      </c>
      <c r="BA43" s="27" t="str">
        <f t="shared" si="17"/>
        <v>…</v>
      </c>
      <c r="BB43" s="27" t="str">
        <f t="shared" si="17"/>
        <v>…</v>
      </c>
      <c r="BC43" s="27" t="str">
        <f t="shared" si="17"/>
        <v>…</v>
      </c>
      <c r="BD43" s="27" t="str">
        <f t="shared" si="17"/>
        <v>…</v>
      </c>
      <c r="BE43" s="27" t="str">
        <f t="shared" si="17"/>
        <v>…</v>
      </c>
      <c r="BF43" s="239" t="str">
        <f t="shared" si="17"/>
        <v>…</v>
      </c>
      <c r="BG43" s="242" t="str">
        <f t="shared" si="4"/>
        <v>…</v>
      </c>
      <c r="BH43" s="31" t="str">
        <f t="shared" si="11"/>
        <v>…</v>
      </c>
      <c r="BI43" s="12" t="str">
        <f t="shared" si="11"/>
        <v>…</v>
      </c>
      <c r="BK43" s="109"/>
    </row>
    <row r="44" spans="1:63" s="26" customFormat="1" ht="12.95" customHeight="1" x14ac:dyDescent="0.2">
      <c r="A44" s="227"/>
      <c r="B44" s="225"/>
      <c r="C44" s="123"/>
      <c r="D44" s="127"/>
      <c r="E44" s="116"/>
      <c r="F44" s="121"/>
      <c r="G44" s="25">
        <f t="shared" si="6"/>
        <v>0</v>
      </c>
      <c r="H44" s="31"/>
      <c r="I44" s="12"/>
      <c r="J44" s="25">
        <f t="shared" si="14"/>
        <v>0</v>
      </c>
      <c r="K44" s="31" t="str">
        <f t="shared" si="12"/>
        <v>0</v>
      </c>
      <c r="L44" s="12" t="str">
        <f t="shared" si="13"/>
        <v>0</v>
      </c>
      <c r="M44" s="25">
        <f t="shared" si="1"/>
        <v>0</v>
      </c>
      <c r="N44" s="132"/>
      <c r="O44" s="25" t="str">
        <f t="shared" si="7"/>
        <v>…</v>
      </c>
      <c r="P44" s="12" t="str">
        <f t="shared" si="8"/>
        <v>…</v>
      </c>
      <c r="Q44" s="130"/>
      <c r="R44" s="27" t="str">
        <f t="shared" si="19"/>
        <v>…</v>
      </c>
      <c r="S44" s="27" t="str">
        <f t="shared" si="19"/>
        <v>…</v>
      </c>
      <c r="T44" s="27" t="str">
        <f t="shared" si="19"/>
        <v>…</v>
      </c>
      <c r="U44" s="27" t="str">
        <f t="shared" si="19"/>
        <v>…</v>
      </c>
      <c r="V44" s="27" t="str">
        <f t="shared" si="19"/>
        <v>…</v>
      </c>
      <c r="W44" s="27" t="str">
        <f t="shared" si="19"/>
        <v>…</v>
      </c>
      <c r="X44" s="27" t="str">
        <f t="shared" si="19"/>
        <v>…</v>
      </c>
      <c r="Y44" s="27" t="str">
        <f t="shared" si="19"/>
        <v>…</v>
      </c>
      <c r="Z44" s="27" t="str">
        <f t="shared" si="19"/>
        <v>…</v>
      </c>
      <c r="AA44" s="27" t="str">
        <f t="shared" si="19"/>
        <v>…</v>
      </c>
      <c r="AB44" s="27" t="str">
        <f t="shared" si="19"/>
        <v>…</v>
      </c>
      <c r="AC44" s="27" t="str">
        <f t="shared" si="19"/>
        <v>…</v>
      </c>
      <c r="AD44" s="27" t="str">
        <f t="shared" si="19"/>
        <v>…</v>
      </c>
      <c r="AE44" s="27" t="str">
        <f t="shared" si="19"/>
        <v>…</v>
      </c>
      <c r="AF44" s="27" t="str">
        <f t="shared" si="19"/>
        <v>…</v>
      </c>
      <c r="AG44" s="27" t="str">
        <f t="shared" si="19"/>
        <v>…</v>
      </c>
      <c r="AH44" s="27" t="str">
        <f t="shared" si="18"/>
        <v>…</v>
      </c>
      <c r="AI44" s="27" t="str">
        <f t="shared" si="18"/>
        <v>…</v>
      </c>
      <c r="AJ44" s="27" t="str">
        <f t="shared" si="18"/>
        <v>…</v>
      </c>
      <c r="AK44" s="27" t="str">
        <f t="shared" si="18"/>
        <v>…</v>
      </c>
      <c r="AL44" s="27" t="str">
        <f t="shared" si="18"/>
        <v>…</v>
      </c>
      <c r="AM44" s="27" t="str">
        <f t="shared" si="18"/>
        <v>…</v>
      </c>
      <c r="AN44" s="27" t="str">
        <f t="shared" si="18"/>
        <v>…</v>
      </c>
      <c r="AO44" s="27" t="str">
        <f t="shared" si="18"/>
        <v>…</v>
      </c>
      <c r="AP44" s="27" t="str">
        <f t="shared" si="18"/>
        <v>…</v>
      </c>
      <c r="AQ44" s="27" t="str">
        <f t="shared" si="18"/>
        <v>…</v>
      </c>
      <c r="AR44" s="27" t="str">
        <f t="shared" si="18"/>
        <v>…</v>
      </c>
      <c r="AS44" s="239" t="str">
        <f t="shared" si="18"/>
        <v>…</v>
      </c>
      <c r="AT44" s="31" t="str">
        <f t="shared" si="17"/>
        <v>…</v>
      </c>
      <c r="AU44" s="27" t="str">
        <f t="shared" si="17"/>
        <v>…</v>
      </c>
      <c r="AV44" s="27" t="str">
        <f t="shared" si="17"/>
        <v>…</v>
      </c>
      <c r="AW44" s="27" t="str">
        <f t="shared" si="17"/>
        <v>…</v>
      </c>
      <c r="AX44" s="27" t="str">
        <f t="shared" si="17"/>
        <v>…</v>
      </c>
      <c r="AY44" s="27" t="str">
        <f t="shared" si="17"/>
        <v>…</v>
      </c>
      <c r="AZ44" s="27" t="str">
        <f t="shared" si="17"/>
        <v>…</v>
      </c>
      <c r="BA44" s="27" t="str">
        <f t="shared" si="17"/>
        <v>…</v>
      </c>
      <c r="BB44" s="27" t="str">
        <f t="shared" si="17"/>
        <v>…</v>
      </c>
      <c r="BC44" s="27" t="str">
        <f t="shared" si="17"/>
        <v>…</v>
      </c>
      <c r="BD44" s="27" t="str">
        <f t="shared" si="17"/>
        <v>…</v>
      </c>
      <c r="BE44" s="27" t="str">
        <f t="shared" si="17"/>
        <v>…</v>
      </c>
      <c r="BF44" s="239" t="str">
        <f t="shared" si="17"/>
        <v>…</v>
      </c>
      <c r="BG44" s="242" t="str">
        <f t="shared" si="4"/>
        <v>…</v>
      </c>
      <c r="BH44" s="31" t="str">
        <f t="shared" si="11"/>
        <v>…</v>
      </c>
      <c r="BI44" s="12" t="str">
        <f t="shared" si="11"/>
        <v>…</v>
      </c>
      <c r="BK44" s="109"/>
    </row>
    <row r="45" spans="1:63" s="26" customFormat="1" ht="12.95" customHeight="1" x14ac:dyDescent="0.2">
      <c r="A45" s="227"/>
      <c r="B45" s="225"/>
      <c r="C45" s="123"/>
      <c r="D45" s="127"/>
      <c r="E45" s="116"/>
      <c r="F45" s="121"/>
      <c r="G45" s="25">
        <f t="shared" si="6"/>
        <v>0</v>
      </c>
      <c r="H45" s="31"/>
      <c r="I45" s="12"/>
      <c r="J45" s="25">
        <f t="shared" si="14"/>
        <v>0</v>
      </c>
      <c r="K45" s="31" t="str">
        <f t="shared" si="12"/>
        <v>0</v>
      </c>
      <c r="L45" s="12" t="str">
        <f t="shared" si="13"/>
        <v>0</v>
      </c>
      <c r="M45" s="25">
        <f t="shared" si="1"/>
        <v>0</v>
      </c>
      <c r="N45" s="132"/>
      <c r="O45" s="25" t="str">
        <f t="shared" si="7"/>
        <v>…</v>
      </c>
      <c r="P45" s="12" t="str">
        <f t="shared" si="8"/>
        <v>…</v>
      </c>
      <c r="Q45" s="130"/>
      <c r="R45" s="27" t="str">
        <f t="shared" si="19"/>
        <v>…</v>
      </c>
      <c r="S45" s="27" t="str">
        <f t="shared" si="19"/>
        <v>…</v>
      </c>
      <c r="T45" s="27" t="str">
        <f t="shared" si="19"/>
        <v>…</v>
      </c>
      <c r="U45" s="27" t="str">
        <f t="shared" si="19"/>
        <v>…</v>
      </c>
      <c r="V45" s="27" t="str">
        <f t="shared" si="19"/>
        <v>…</v>
      </c>
      <c r="W45" s="27" t="str">
        <f t="shared" si="19"/>
        <v>…</v>
      </c>
      <c r="X45" s="27" t="str">
        <f t="shared" si="19"/>
        <v>…</v>
      </c>
      <c r="Y45" s="27" t="str">
        <f t="shared" si="19"/>
        <v>…</v>
      </c>
      <c r="Z45" s="27" t="str">
        <f t="shared" si="19"/>
        <v>…</v>
      </c>
      <c r="AA45" s="27" t="str">
        <f t="shared" si="19"/>
        <v>…</v>
      </c>
      <c r="AB45" s="27" t="str">
        <f t="shared" si="19"/>
        <v>…</v>
      </c>
      <c r="AC45" s="27" t="str">
        <f t="shared" si="19"/>
        <v>…</v>
      </c>
      <c r="AD45" s="27" t="str">
        <f t="shared" si="19"/>
        <v>…</v>
      </c>
      <c r="AE45" s="27" t="str">
        <f t="shared" si="19"/>
        <v>…</v>
      </c>
      <c r="AF45" s="27" t="str">
        <f t="shared" si="19"/>
        <v>…</v>
      </c>
      <c r="AG45" s="27" t="str">
        <f t="shared" si="19"/>
        <v>…</v>
      </c>
      <c r="AH45" s="27" t="str">
        <f t="shared" si="18"/>
        <v>…</v>
      </c>
      <c r="AI45" s="27" t="str">
        <f t="shared" si="18"/>
        <v>…</v>
      </c>
      <c r="AJ45" s="27" t="str">
        <f t="shared" si="18"/>
        <v>…</v>
      </c>
      <c r="AK45" s="27" t="str">
        <f t="shared" si="18"/>
        <v>…</v>
      </c>
      <c r="AL45" s="27" t="str">
        <f t="shared" si="18"/>
        <v>…</v>
      </c>
      <c r="AM45" s="27" t="str">
        <f t="shared" si="18"/>
        <v>…</v>
      </c>
      <c r="AN45" s="27" t="str">
        <f t="shared" si="18"/>
        <v>…</v>
      </c>
      <c r="AO45" s="27" t="str">
        <f t="shared" si="18"/>
        <v>…</v>
      </c>
      <c r="AP45" s="27" t="str">
        <f t="shared" si="18"/>
        <v>…</v>
      </c>
      <c r="AQ45" s="27" t="str">
        <f t="shared" si="18"/>
        <v>…</v>
      </c>
      <c r="AR45" s="27" t="str">
        <f t="shared" si="18"/>
        <v>…</v>
      </c>
      <c r="AS45" s="239" t="str">
        <f t="shared" si="18"/>
        <v>…</v>
      </c>
      <c r="AT45" s="31" t="str">
        <f t="shared" si="17"/>
        <v>…</v>
      </c>
      <c r="AU45" s="27" t="str">
        <f t="shared" si="17"/>
        <v>…</v>
      </c>
      <c r="AV45" s="27" t="str">
        <f t="shared" si="17"/>
        <v>…</v>
      </c>
      <c r="AW45" s="27" t="str">
        <f t="shared" si="17"/>
        <v>…</v>
      </c>
      <c r="AX45" s="27" t="str">
        <f t="shared" si="17"/>
        <v>…</v>
      </c>
      <c r="AY45" s="27" t="str">
        <f t="shared" si="17"/>
        <v>…</v>
      </c>
      <c r="AZ45" s="27" t="str">
        <f t="shared" si="17"/>
        <v>…</v>
      </c>
      <c r="BA45" s="27" t="str">
        <f t="shared" si="17"/>
        <v>…</v>
      </c>
      <c r="BB45" s="27" t="str">
        <f t="shared" si="17"/>
        <v>…</v>
      </c>
      <c r="BC45" s="27" t="str">
        <f t="shared" si="17"/>
        <v>…</v>
      </c>
      <c r="BD45" s="27" t="str">
        <f t="shared" si="17"/>
        <v>…</v>
      </c>
      <c r="BE45" s="27" t="str">
        <f t="shared" si="17"/>
        <v>…</v>
      </c>
      <c r="BF45" s="239" t="str">
        <f t="shared" si="17"/>
        <v>…</v>
      </c>
      <c r="BG45" s="242" t="str">
        <f t="shared" si="4"/>
        <v>…</v>
      </c>
      <c r="BH45" s="31" t="str">
        <f t="shared" si="11"/>
        <v>…</v>
      </c>
      <c r="BI45" s="12" t="str">
        <f t="shared" si="11"/>
        <v>…</v>
      </c>
      <c r="BK45" s="109"/>
    </row>
    <row r="46" spans="1:63" s="26" customFormat="1" ht="12.95" customHeight="1" x14ac:dyDescent="0.2">
      <c r="A46" s="227"/>
      <c r="B46" s="225"/>
      <c r="C46" s="123"/>
      <c r="D46" s="127"/>
      <c r="E46" s="116"/>
      <c r="F46" s="121"/>
      <c r="G46" s="25">
        <f t="shared" si="6"/>
        <v>0</v>
      </c>
      <c r="H46" s="31"/>
      <c r="I46" s="12"/>
      <c r="J46" s="25">
        <f t="shared" si="14"/>
        <v>0</v>
      </c>
      <c r="K46" s="31" t="str">
        <f t="shared" si="12"/>
        <v>0</v>
      </c>
      <c r="L46" s="12" t="str">
        <f t="shared" si="13"/>
        <v>0</v>
      </c>
      <c r="M46" s="25">
        <f t="shared" si="1"/>
        <v>0</v>
      </c>
      <c r="N46" s="132"/>
      <c r="O46" s="25" t="str">
        <f t="shared" si="7"/>
        <v>…</v>
      </c>
      <c r="P46" s="12" t="str">
        <f t="shared" si="8"/>
        <v>…</v>
      </c>
      <c r="Q46" s="130"/>
      <c r="R46" s="27" t="str">
        <f t="shared" si="19"/>
        <v>…</v>
      </c>
      <c r="S46" s="27" t="str">
        <f t="shared" si="19"/>
        <v>…</v>
      </c>
      <c r="T46" s="27" t="str">
        <f t="shared" si="19"/>
        <v>…</v>
      </c>
      <c r="U46" s="27" t="str">
        <f t="shared" si="19"/>
        <v>…</v>
      </c>
      <c r="V46" s="27" t="str">
        <f t="shared" si="19"/>
        <v>…</v>
      </c>
      <c r="W46" s="27" t="str">
        <f t="shared" si="19"/>
        <v>…</v>
      </c>
      <c r="X46" s="27" t="str">
        <f t="shared" si="19"/>
        <v>…</v>
      </c>
      <c r="Y46" s="27" t="str">
        <f t="shared" si="19"/>
        <v>…</v>
      </c>
      <c r="Z46" s="27" t="str">
        <f t="shared" si="19"/>
        <v>…</v>
      </c>
      <c r="AA46" s="27" t="str">
        <f t="shared" si="19"/>
        <v>…</v>
      </c>
      <c r="AB46" s="27" t="str">
        <f t="shared" si="19"/>
        <v>…</v>
      </c>
      <c r="AC46" s="27" t="str">
        <f t="shared" si="19"/>
        <v>…</v>
      </c>
      <c r="AD46" s="27" t="str">
        <f t="shared" si="19"/>
        <v>…</v>
      </c>
      <c r="AE46" s="27" t="str">
        <f t="shared" si="19"/>
        <v>…</v>
      </c>
      <c r="AF46" s="27" t="str">
        <f t="shared" si="19"/>
        <v>…</v>
      </c>
      <c r="AG46" s="27" t="str">
        <f t="shared" si="19"/>
        <v>…</v>
      </c>
      <c r="AH46" s="27" t="str">
        <f t="shared" si="18"/>
        <v>…</v>
      </c>
      <c r="AI46" s="27" t="str">
        <f t="shared" si="18"/>
        <v>…</v>
      </c>
      <c r="AJ46" s="27" t="str">
        <f t="shared" si="18"/>
        <v>…</v>
      </c>
      <c r="AK46" s="27" t="str">
        <f t="shared" si="18"/>
        <v>…</v>
      </c>
      <c r="AL46" s="27" t="str">
        <f t="shared" si="18"/>
        <v>…</v>
      </c>
      <c r="AM46" s="27" t="str">
        <f t="shared" si="18"/>
        <v>…</v>
      </c>
      <c r="AN46" s="27" t="str">
        <f t="shared" si="18"/>
        <v>…</v>
      </c>
      <c r="AO46" s="27" t="str">
        <f t="shared" si="18"/>
        <v>…</v>
      </c>
      <c r="AP46" s="27" t="str">
        <f t="shared" si="18"/>
        <v>…</v>
      </c>
      <c r="AQ46" s="27" t="str">
        <f t="shared" si="18"/>
        <v>…</v>
      </c>
      <c r="AR46" s="27" t="str">
        <f t="shared" si="18"/>
        <v>…</v>
      </c>
      <c r="AS46" s="239" t="str">
        <f t="shared" si="18"/>
        <v>…</v>
      </c>
      <c r="AT46" s="31" t="str">
        <f t="shared" si="17"/>
        <v>…</v>
      </c>
      <c r="AU46" s="27" t="str">
        <f t="shared" si="17"/>
        <v>…</v>
      </c>
      <c r="AV46" s="27" t="str">
        <f t="shared" si="17"/>
        <v>…</v>
      </c>
      <c r="AW46" s="27" t="str">
        <f t="shared" si="17"/>
        <v>…</v>
      </c>
      <c r="AX46" s="27" t="str">
        <f t="shared" si="17"/>
        <v>…</v>
      </c>
      <c r="AY46" s="27" t="str">
        <f t="shared" si="17"/>
        <v>…</v>
      </c>
      <c r="AZ46" s="27" t="str">
        <f t="shared" si="17"/>
        <v>…</v>
      </c>
      <c r="BA46" s="27" t="str">
        <f t="shared" si="17"/>
        <v>…</v>
      </c>
      <c r="BB46" s="27" t="str">
        <f t="shared" si="17"/>
        <v>…</v>
      </c>
      <c r="BC46" s="27" t="str">
        <f t="shared" si="17"/>
        <v>…</v>
      </c>
      <c r="BD46" s="27" t="str">
        <f t="shared" si="17"/>
        <v>…</v>
      </c>
      <c r="BE46" s="27" t="str">
        <f t="shared" si="17"/>
        <v>…</v>
      </c>
      <c r="BF46" s="239" t="str">
        <f t="shared" si="17"/>
        <v>…</v>
      </c>
      <c r="BG46" s="242" t="str">
        <f t="shared" si="4"/>
        <v>…</v>
      </c>
      <c r="BH46" s="31" t="str">
        <f t="shared" si="11"/>
        <v>…</v>
      </c>
      <c r="BI46" s="12" t="str">
        <f t="shared" si="11"/>
        <v>…</v>
      </c>
      <c r="BK46" s="109"/>
    </row>
    <row r="47" spans="1:63" s="26" customFormat="1" ht="12.95" customHeight="1" x14ac:dyDescent="0.2">
      <c r="A47" s="227"/>
      <c r="B47" s="225"/>
      <c r="C47" s="123"/>
      <c r="D47" s="127"/>
      <c r="E47" s="116"/>
      <c r="F47" s="121"/>
      <c r="G47" s="25">
        <f t="shared" si="6"/>
        <v>0</v>
      </c>
      <c r="H47" s="31"/>
      <c r="I47" s="12"/>
      <c r="J47" s="25">
        <f t="shared" si="14"/>
        <v>0</v>
      </c>
      <c r="K47" s="31" t="str">
        <f t="shared" si="12"/>
        <v>0</v>
      </c>
      <c r="L47" s="12" t="str">
        <f t="shared" si="13"/>
        <v>0</v>
      </c>
      <c r="M47" s="25">
        <f t="shared" si="1"/>
        <v>0</v>
      </c>
      <c r="N47" s="132"/>
      <c r="O47" s="25" t="str">
        <f t="shared" si="7"/>
        <v>…</v>
      </c>
      <c r="P47" s="12" t="str">
        <f t="shared" si="8"/>
        <v>…</v>
      </c>
      <c r="Q47" s="130"/>
      <c r="R47" s="27" t="str">
        <f t="shared" si="19"/>
        <v>…</v>
      </c>
      <c r="S47" s="27" t="str">
        <f t="shared" si="19"/>
        <v>…</v>
      </c>
      <c r="T47" s="27" t="str">
        <f t="shared" si="19"/>
        <v>…</v>
      </c>
      <c r="U47" s="27" t="str">
        <f t="shared" si="19"/>
        <v>…</v>
      </c>
      <c r="V47" s="27" t="str">
        <f t="shared" si="19"/>
        <v>…</v>
      </c>
      <c r="W47" s="27" t="str">
        <f t="shared" si="19"/>
        <v>…</v>
      </c>
      <c r="X47" s="27" t="str">
        <f t="shared" si="19"/>
        <v>…</v>
      </c>
      <c r="Y47" s="27" t="str">
        <f t="shared" si="19"/>
        <v>…</v>
      </c>
      <c r="Z47" s="27" t="str">
        <f t="shared" si="19"/>
        <v>…</v>
      </c>
      <c r="AA47" s="27" t="str">
        <f t="shared" si="19"/>
        <v>…</v>
      </c>
      <c r="AB47" s="27" t="str">
        <f t="shared" si="19"/>
        <v>…</v>
      </c>
      <c r="AC47" s="27" t="str">
        <f t="shared" si="19"/>
        <v>…</v>
      </c>
      <c r="AD47" s="27" t="str">
        <f t="shared" si="19"/>
        <v>…</v>
      </c>
      <c r="AE47" s="27" t="str">
        <f t="shared" si="19"/>
        <v>…</v>
      </c>
      <c r="AF47" s="27" t="str">
        <f t="shared" si="19"/>
        <v>…</v>
      </c>
      <c r="AG47" s="27" t="str">
        <f t="shared" ref="AG47:AS52" si="20">IF($D47=AG$5,IF(AND($F47&lt;&gt;"",$I47&lt;&gt;"",$Q47&lt;&gt;""),"FAUX",IF($F47&lt;&gt;"",$F47,IF($I47&lt;&gt;"",$I47,IF($Q47&lt;&gt;"",$Q47,"...")))),"…")</f>
        <v>…</v>
      </c>
      <c r="AH47" s="27" t="str">
        <f t="shared" si="20"/>
        <v>…</v>
      </c>
      <c r="AI47" s="27" t="str">
        <f t="shared" si="20"/>
        <v>…</v>
      </c>
      <c r="AJ47" s="27" t="str">
        <f t="shared" si="20"/>
        <v>…</v>
      </c>
      <c r="AK47" s="27" t="str">
        <f t="shared" si="20"/>
        <v>…</v>
      </c>
      <c r="AL47" s="27" t="str">
        <f t="shared" si="20"/>
        <v>…</v>
      </c>
      <c r="AM47" s="27" t="str">
        <f t="shared" si="20"/>
        <v>…</v>
      </c>
      <c r="AN47" s="27" t="str">
        <f t="shared" si="20"/>
        <v>…</v>
      </c>
      <c r="AO47" s="27" t="str">
        <f t="shared" si="20"/>
        <v>…</v>
      </c>
      <c r="AP47" s="27" t="str">
        <f t="shared" si="20"/>
        <v>…</v>
      </c>
      <c r="AQ47" s="27" t="str">
        <f t="shared" si="20"/>
        <v>…</v>
      </c>
      <c r="AR47" s="27" t="str">
        <f t="shared" si="20"/>
        <v>…</v>
      </c>
      <c r="AS47" s="239" t="str">
        <f t="shared" si="20"/>
        <v>…</v>
      </c>
      <c r="AT47" s="31" t="str">
        <f t="shared" si="17"/>
        <v>…</v>
      </c>
      <c r="AU47" s="27" t="str">
        <f t="shared" si="17"/>
        <v>…</v>
      </c>
      <c r="AV47" s="27" t="str">
        <f t="shared" si="17"/>
        <v>…</v>
      </c>
      <c r="AW47" s="27" t="str">
        <f t="shared" si="17"/>
        <v>…</v>
      </c>
      <c r="AX47" s="27" t="str">
        <f t="shared" si="17"/>
        <v>…</v>
      </c>
      <c r="AY47" s="27" t="str">
        <f t="shared" si="17"/>
        <v>…</v>
      </c>
      <c r="AZ47" s="27" t="str">
        <f t="shared" si="17"/>
        <v>…</v>
      </c>
      <c r="BA47" s="27" t="str">
        <f t="shared" si="17"/>
        <v>…</v>
      </c>
      <c r="BB47" s="27" t="str">
        <f t="shared" ref="BB47:BF47" si="21">IF($D47=BB$5,IF(AND($E47&lt;&gt;"",$H47&lt;&gt;"",$AS47&lt;&gt;""),"FAUX",IF($E47&lt;&gt;"",$E47,IF($H47&lt;&gt;"",$H47,IF($N47&lt;&gt;"",$N47,"...")))),"…")</f>
        <v>…</v>
      </c>
      <c r="BC47" s="27" t="str">
        <f t="shared" si="21"/>
        <v>…</v>
      </c>
      <c r="BD47" s="27" t="str">
        <f t="shared" si="21"/>
        <v>…</v>
      </c>
      <c r="BE47" s="27" t="str">
        <f t="shared" si="21"/>
        <v>…</v>
      </c>
      <c r="BF47" s="239" t="str">
        <f t="shared" si="21"/>
        <v>…</v>
      </c>
      <c r="BG47" s="242" t="str">
        <f t="shared" si="4"/>
        <v>…</v>
      </c>
      <c r="BH47" s="31" t="str">
        <f t="shared" si="11"/>
        <v>…</v>
      </c>
      <c r="BI47" s="12" t="str">
        <f t="shared" si="11"/>
        <v>…</v>
      </c>
      <c r="BK47" s="109"/>
    </row>
    <row r="48" spans="1:63" s="26" customFormat="1" ht="12.95" customHeight="1" x14ac:dyDescent="0.2">
      <c r="A48" s="227"/>
      <c r="B48" s="225"/>
      <c r="C48" s="123"/>
      <c r="D48" s="127"/>
      <c r="E48" s="116"/>
      <c r="F48" s="121"/>
      <c r="G48" s="25">
        <f t="shared" si="6"/>
        <v>0</v>
      </c>
      <c r="H48" s="31"/>
      <c r="I48" s="12"/>
      <c r="J48" s="25">
        <f t="shared" si="14"/>
        <v>0</v>
      </c>
      <c r="K48" s="31" t="str">
        <f t="shared" si="12"/>
        <v>0</v>
      </c>
      <c r="L48" s="12" t="str">
        <f t="shared" si="13"/>
        <v>0</v>
      </c>
      <c r="M48" s="25">
        <f t="shared" si="1"/>
        <v>0</v>
      </c>
      <c r="N48" s="132"/>
      <c r="O48" s="25" t="str">
        <f t="shared" si="7"/>
        <v>…</v>
      </c>
      <c r="P48" s="12" t="str">
        <f t="shared" si="8"/>
        <v>…</v>
      </c>
      <c r="Q48" s="130"/>
      <c r="R48" s="27" t="str">
        <f t="shared" ref="R48:AG52" si="22">IF($D48=R$5,IF(AND($F48&lt;&gt;"",$I48&lt;&gt;"",$Q48&lt;&gt;""),"FAUX",IF($F48&lt;&gt;"",$F48,IF($I48&lt;&gt;"",$I48,IF($Q48&lt;&gt;"",$Q48,"...")))),"…")</f>
        <v>…</v>
      </c>
      <c r="S48" s="27" t="str">
        <f t="shared" si="22"/>
        <v>…</v>
      </c>
      <c r="T48" s="27" t="str">
        <f t="shared" si="22"/>
        <v>…</v>
      </c>
      <c r="U48" s="27" t="str">
        <f t="shared" si="22"/>
        <v>…</v>
      </c>
      <c r="V48" s="27" t="str">
        <f t="shared" si="22"/>
        <v>…</v>
      </c>
      <c r="W48" s="27" t="str">
        <f t="shared" si="22"/>
        <v>…</v>
      </c>
      <c r="X48" s="27" t="str">
        <f t="shared" si="22"/>
        <v>…</v>
      </c>
      <c r="Y48" s="27" t="str">
        <f t="shared" si="22"/>
        <v>…</v>
      </c>
      <c r="Z48" s="27" t="str">
        <f t="shared" si="22"/>
        <v>…</v>
      </c>
      <c r="AA48" s="27" t="str">
        <f t="shared" si="22"/>
        <v>…</v>
      </c>
      <c r="AB48" s="27" t="str">
        <f t="shared" si="22"/>
        <v>…</v>
      </c>
      <c r="AC48" s="27" t="str">
        <f t="shared" si="22"/>
        <v>…</v>
      </c>
      <c r="AD48" s="27" t="str">
        <f t="shared" si="22"/>
        <v>…</v>
      </c>
      <c r="AE48" s="27" t="str">
        <f t="shared" si="22"/>
        <v>…</v>
      </c>
      <c r="AF48" s="27" t="str">
        <f t="shared" si="22"/>
        <v>…</v>
      </c>
      <c r="AG48" s="27" t="str">
        <f t="shared" si="22"/>
        <v>…</v>
      </c>
      <c r="AH48" s="27" t="str">
        <f t="shared" si="20"/>
        <v>…</v>
      </c>
      <c r="AI48" s="27" t="str">
        <f t="shared" si="20"/>
        <v>…</v>
      </c>
      <c r="AJ48" s="27" t="str">
        <f t="shared" si="20"/>
        <v>…</v>
      </c>
      <c r="AK48" s="27" t="str">
        <f t="shared" si="20"/>
        <v>…</v>
      </c>
      <c r="AL48" s="27" t="str">
        <f t="shared" si="20"/>
        <v>…</v>
      </c>
      <c r="AM48" s="27" t="str">
        <f t="shared" si="20"/>
        <v>…</v>
      </c>
      <c r="AN48" s="27" t="str">
        <f t="shared" si="20"/>
        <v>…</v>
      </c>
      <c r="AO48" s="27" t="str">
        <f t="shared" si="20"/>
        <v>…</v>
      </c>
      <c r="AP48" s="27" t="str">
        <f t="shared" si="20"/>
        <v>…</v>
      </c>
      <c r="AQ48" s="27" t="str">
        <f t="shared" si="20"/>
        <v>…</v>
      </c>
      <c r="AR48" s="27" t="str">
        <f t="shared" si="20"/>
        <v>…</v>
      </c>
      <c r="AS48" s="239" t="str">
        <f t="shared" si="20"/>
        <v>…</v>
      </c>
      <c r="AT48" s="31" t="str">
        <f t="shared" ref="AT48:BF52" si="23">IF($D48=AT$5,IF(AND($E48&lt;&gt;"",$H48&lt;&gt;"",$AS48&lt;&gt;""),"FAUX",IF($E48&lt;&gt;"",$E48,IF($H48&lt;&gt;"",$H48,IF($N48&lt;&gt;"",$N48,"...")))),"…")</f>
        <v>…</v>
      </c>
      <c r="AU48" s="27" t="str">
        <f t="shared" si="23"/>
        <v>…</v>
      </c>
      <c r="AV48" s="27" t="str">
        <f t="shared" si="23"/>
        <v>…</v>
      </c>
      <c r="AW48" s="27" t="str">
        <f t="shared" si="23"/>
        <v>…</v>
      </c>
      <c r="AX48" s="27" t="str">
        <f t="shared" si="23"/>
        <v>…</v>
      </c>
      <c r="AY48" s="27" t="str">
        <f t="shared" si="23"/>
        <v>…</v>
      </c>
      <c r="AZ48" s="27" t="str">
        <f t="shared" si="23"/>
        <v>…</v>
      </c>
      <c r="BA48" s="27" t="str">
        <f t="shared" si="23"/>
        <v>…</v>
      </c>
      <c r="BB48" s="27" t="str">
        <f t="shared" si="23"/>
        <v>…</v>
      </c>
      <c r="BC48" s="27" t="str">
        <f t="shared" si="23"/>
        <v>…</v>
      </c>
      <c r="BD48" s="27" t="str">
        <f t="shared" si="23"/>
        <v>…</v>
      </c>
      <c r="BE48" s="27" t="str">
        <f t="shared" si="23"/>
        <v>…</v>
      </c>
      <c r="BF48" s="239" t="str">
        <f t="shared" si="23"/>
        <v>…</v>
      </c>
      <c r="BG48" s="242" t="str">
        <f t="shared" si="4"/>
        <v>…</v>
      </c>
      <c r="BH48" s="31" t="str">
        <f>IF($D48=BH$5,IF(AND($E48&lt;&gt;"",$H48&lt;&gt;"",$AS48&lt;&gt;""),"FAUX",IF($E48&lt;&gt;"",$E48,IF($H48&lt;&gt;"",$H48,IF($N48&lt;&gt;"",$N48,"...")))),"…")</f>
        <v>…</v>
      </c>
      <c r="BI48" s="12" t="str">
        <f t="shared" si="11"/>
        <v>…</v>
      </c>
      <c r="BK48" s="109"/>
    </row>
    <row r="49" spans="1:63" s="26" customFormat="1" ht="12.95" customHeight="1" x14ac:dyDescent="0.2">
      <c r="A49" s="227"/>
      <c r="B49" s="225"/>
      <c r="C49" s="123"/>
      <c r="D49" s="128"/>
      <c r="E49" s="116"/>
      <c r="F49" s="121"/>
      <c r="G49" s="25">
        <f t="shared" si="6"/>
        <v>0</v>
      </c>
      <c r="H49" s="31"/>
      <c r="I49" s="12"/>
      <c r="J49" s="25">
        <f t="shared" si="14"/>
        <v>0</v>
      </c>
      <c r="K49" s="31" t="str">
        <f t="shared" si="12"/>
        <v>0</v>
      </c>
      <c r="L49" s="12" t="str">
        <f t="shared" si="13"/>
        <v>0</v>
      </c>
      <c r="M49" s="25">
        <f t="shared" si="1"/>
        <v>0</v>
      </c>
      <c r="N49" s="132"/>
      <c r="O49" s="25" t="str">
        <f t="shared" si="7"/>
        <v>…</v>
      </c>
      <c r="P49" s="12" t="str">
        <f t="shared" si="8"/>
        <v>…</v>
      </c>
      <c r="Q49" s="130"/>
      <c r="R49" s="27" t="str">
        <f t="shared" si="22"/>
        <v>…</v>
      </c>
      <c r="S49" s="27" t="str">
        <f t="shared" si="22"/>
        <v>…</v>
      </c>
      <c r="T49" s="27" t="str">
        <f t="shared" si="22"/>
        <v>…</v>
      </c>
      <c r="U49" s="27" t="str">
        <f t="shared" si="22"/>
        <v>…</v>
      </c>
      <c r="V49" s="27" t="str">
        <f t="shared" si="22"/>
        <v>…</v>
      </c>
      <c r="W49" s="27" t="str">
        <f t="shared" si="22"/>
        <v>…</v>
      </c>
      <c r="X49" s="27" t="str">
        <f t="shared" si="22"/>
        <v>…</v>
      </c>
      <c r="Y49" s="27" t="str">
        <f t="shared" si="22"/>
        <v>…</v>
      </c>
      <c r="Z49" s="27" t="str">
        <f t="shared" si="22"/>
        <v>…</v>
      </c>
      <c r="AA49" s="27" t="str">
        <f t="shared" si="22"/>
        <v>…</v>
      </c>
      <c r="AB49" s="27" t="str">
        <f t="shared" si="22"/>
        <v>…</v>
      </c>
      <c r="AC49" s="27" t="str">
        <f t="shared" si="22"/>
        <v>…</v>
      </c>
      <c r="AD49" s="27" t="str">
        <f t="shared" si="22"/>
        <v>…</v>
      </c>
      <c r="AE49" s="27" t="str">
        <f t="shared" si="22"/>
        <v>…</v>
      </c>
      <c r="AF49" s="27" t="str">
        <f t="shared" si="22"/>
        <v>…</v>
      </c>
      <c r="AG49" s="27" t="str">
        <f t="shared" si="22"/>
        <v>…</v>
      </c>
      <c r="AH49" s="27" t="str">
        <f t="shared" si="20"/>
        <v>…</v>
      </c>
      <c r="AI49" s="27" t="str">
        <f t="shared" si="20"/>
        <v>…</v>
      </c>
      <c r="AJ49" s="27" t="str">
        <f t="shared" si="20"/>
        <v>…</v>
      </c>
      <c r="AK49" s="27" t="str">
        <f t="shared" si="20"/>
        <v>…</v>
      </c>
      <c r="AL49" s="27" t="str">
        <f t="shared" si="20"/>
        <v>…</v>
      </c>
      <c r="AM49" s="27" t="str">
        <f t="shared" si="20"/>
        <v>…</v>
      </c>
      <c r="AN49" s="27" t="str">
        <f t="shared" si="20"/>
        <v>…</v>
      </c>
      <c r="AO49" s="27" t="str">
        <f t="shared" si="20"/>
        <v>…</v>
      </c>
      <c r="AP49" s="27" t="str">
        <f t="shared" si="20"/>
        <v>…</v>
      </c>
      <c r="AQ49" s="27" t="str">
        <f t="shared" si="20"/>
        <v>…</v>
      </c>
      <c r="AR49" s="27" t="str">
        <f t="shared" si="20"/>
        <v>…</v>
      </c>
      <c r="AS49" s="239" t="str">
        <f t="shared" si="20"/>
        <v>…</v>
      </c>
      <c r="AT49" s="31" t="str">
        <f t="shared" si="23"/>
        <v>…</v>
      </c>
      <c r="AU49" s="27" t="str">
        <f t="shared" si="23"/>
        <v>…</v>
      </c>
      <c r="AV49" s="27" t="str">
        <f t="shared" si="23"/>
        <v>…</v>
      </c>
      <c r="AW49" s="27" t="str">
        <f t="shared" si="23"/>
        <v>…</v>
      </c>
      <c r="AX49" s="27" t="str">
        <f t="shared" si="23"/>
        <v>…</v>
      </c>
      <c r="AY49" s="27" t="str">
        <f t="shared" si="23"/>
        <v>…</v>
      </c>
      <c r="AZ49" s="27" t="str">
        <f t="shared" si="23"/>
        <v>…</v>
      </c>
      <c r="BA49" s="27" t="str">
        <f t="shared" si="23"/>
        <v>…</v>
      </c>
      <c r="BB49" s="27" t="str">
        <f t="shared" si="23"/>
        <v>…</v>
      </c>
      <c r="BC49" s="27" t="str">
        <f t="shared" si="23"/>
        <v>…</v>
      </c>
      <c r="BD49" s="27" t="str">
        <f t="shared" si="23"/>
        <v>…</v>
      </c>
      <c r="BE49" s="27" t="str">
        <f t="shared" si="23"/>
        <v>…</v>
      </c>
      <c r="BF49" s="239" t="str">
        <f t="shared" si="23"/>
        <v>…</v>
      </c>
      <c r="BG49" s="242" t="str">
        <f t="shared" si="4"/>
        <v>…</v>
      </c>
      <c r="BH49" s="31" t="str">
        <f t="shared" si="11"/>
        <v>…</v>
      </c>
      <c r="BI49" s="12" t="str">
        <f t="shared" si="11"/>
        <v>…</v>
      </c>
      <c r="BK49" s="109"/>
    </row>
    <row r="50" spans="1:63" s="26" customFormat="1" ht="12.95" customHeight="1" x14ac:dyDescent="0.2">
      <c r="A50" s="227"/>
      <c r="B50" s="225"/>
      <c r="C50" s="123"/>
      <c r="D50" s="128"/>
      <c r="E50" s="116"/>
      <c r="F50" s="121"/>
      <c r="G50" s="25">
        <f t="shared" si="6"/>
        <v>0</v>
      </c>
      <c r="H50" s="31"/>
      <c r="I50" s="12"/>
      <c r="J50" s="25">
        <f t="shared" si="14"/>
        <v>0</v>
      </c>
      <c r="K50" s="31" t="str">
        <f t="shared" si="12"/>
        <v>0</v>
      </c>
      <c r="L50" s="12" t="str">
        <f t="shared" si="13"/>
        <v>0</v>
      </c>
      <c r="M50" s="25">
        <f t="shared" si="1"/>
        <v>0</v>
      </c>
      <c r="N50" s="132"/>
      <c r="O50" s="25" t="str">
        <f t="shared" si="7"/>
        <v>…</v>
      </c>
      <c r="P50" s="12" t="str">
        <f t="shared" si="8"/>
        <v>…</v>
      </c>
      <c r="Q50" s="130"/>
      <c r="R50" s="27" t="str">
        <f t="shared" si="22"/>
        <v>…</v>
      </c>
      <c r="S50" s="27" t="str">
        <f t="shared" si="22"/>
        <v>…</v>
      </c>
      <c r="T50" s="27" t="str">
        <f t="shared" si="22"/>
        <v>…</v>
      </c>
      <c r="U50" s="27" t="str">
        <f t="shared" si="22"/>
        <v>…</v>
      </c>
      <c r="V50" s="27" t="str">
        <f t="shared" si="22"/>
        <v>…</v>
      </c>
      <c r="W50" s="27" t="str">
        <f t="shared" si="22"/>
        <v>…</v>
      </c>
      <c r="X50" s="27" t="str">
        <f t="shared" si="22"/>
        <v>…</v>
      </c>
      <c r="Y50" s="27" t="str">
        <f t="shared" si="22"/>
        <v>…</v>
      </c>
      <c r="Z50" s="27" t="str">
        <f t="shared" si="22"/>
        <v>…</v>
      </c>
      <c r="AA50" s="27" t="str">
        <f t="shared" si="22"/>
        <v>…</v>
      </c>
      <c r="AB50" s="27" t="str">
        <f t="shared" si="22"/>
        <v>…</v>
      </c>
      <c r="AC50" s="27" t="str">
        <f t="shared" si="22"/>
        <v>…</v>
      </c>
      <c r="AD50" s="27" t="str">
        <f t="shared" si="22"/>
        <v>…</v>
      </c>
      <c r="AE50" s="27" t="str">
        <f t="shared" si="22"/>
        <v>…</v>
      </c>
      <c r="AF50" s="27" t="str">
        <f t="shared" si="22"/>
        <v>…</v>
      </c>
      <c r="AG50" s="27" t="str">
        <f t="shared" si="22"/>
        <v>…</v>
      </c>
      <c r="AH50" s="27" t="str">
        <f t="shared" si="20"/>
        <v>…</v>
      </c>
      <c r="AI50" s="27" t="str">
        <f t="shared" si="20"/>
        <v>…</v>
      </c>
      <c r="AJ50" s="27" t="str">
        <f t="shared" si="20"/>
        <v>…</v>
      </c>
      <c r="AK50" s="27" t="str">
        <f t="shared" si="20"/>
        <v>…</v>
      </c>
      <c r="AL50" s="27" t="str">
        <f t="shared" si="20"/>
        <v>…</v>
      </c>
      <c r="AM50" s="27" t="str">
        <f t="shared" si="20"/>
        <v>…</v>
      </c>
      <c r="AN50" s="27" t="str">
        <f t="shared" si="20"/>
        <v>…</v>
      </c>
      <c r="AO50" s="27" t="str">
        <f t="shared" si="20"/>
        <v>…</v>
      </c>
      <c r="AP50" s="27" t="str">
        <f t="shared" si="20"/>
        <v>…</v>
      </c>
      <c r="AQ50" s="27" t="str">
        <f t="shared" si="20"/>
        <v>…</v>
      </c>
      <c r="AR50" s="27" t="str">
        <f t="shared" si="20"/>
        <v>…</v>
      </c>
      <c r="AS50" s="239" t="str">
        <f t="shared" si="20"/>
        <v>…</v>
      </c>
      <c r="AT50" s="31" t="str">
        <f t="shared" si="23"/>
        <v>…</v>
      </c>
      <c r="AU50" s="27" t="str">
        <f t="shared" si="23"/>
        <v>…</v>
      </c>
      <c r="AV50" s="27" t="str">
        <f t="shared" si="23"/>
        <v>…</v>
      </c>
      <c r="AW50" s="27" t="str">
        <f t="shared" si="23"/>
        <v>…</v>
      </c>
      <c r="AX50" s="27" t="str">
        <f t="shared" si="23"/>
        <v>…</v>
      </c>
      <c r="AY50" s="27" t="str">
        <f t="shared" si="23"/>
        <v>…</v>
      </c>
      <c r="AZ50" s="27" t="str">
        <f t="shared" si="23"/>
        <v>…</v>
      </c>
      <c r="BA50" s="27" t="str">
        <f t="shared" si="23"/>
        <v>…</v>
      </c>
      <c r="BB50" s="27" t="str">
        <f t="shared" si="23"/>
        <v>…</v>
      </c>
      <c r="BC50" s="27" t="str">
        <f t="shared" si="23"/>
        <v>…</v>
      </c>
      <c r="BD50" s="27" t="str">
        <f t="shared" si="23"/>
        <v>…</v>
      </c>
      <c r="BE50" s="27" t="str">
        <f t="shared" si="23"/>
        <v>…</v>
      </c>
      <c r="BF50" s="239" t="str">
        <f t="shared" si="23"/>
        <v>…</v>
      </c>
      <c r="BG50" s="242" t="str">
        <f t="shared" si="4"/>
        <v>…</v>
      </c>
      <c r="BH50" s="31" t="str">
        <f t="shared" si="11"/>
        <v>…</v>
      </c>
      <c r="BI50" s="12" t="str">
        <f t="shared" si="11"/>
        <v>…</v>
      </c>
      <c r="BK50" s="109"/>
    </row>
    <row r="51" spans="1:63" s="26" customFormat="1" ht="12.95" customHeight="1" x14ac:dyDescent="0.2">
      <c r="A51" s="227"/>
      <c r="B51" s="225"/>
      <c r="C51" s="123"/>
      <c r="D51" s="128"/>
      <c r="E51" s="116"/>
      <c r="F51" s="121"/>
      <c r="G51" s="25">
        <f t="shared" si="6"/>
        <v>0</v>
      </c>
      <c r="H51" s="31"/>
      <c r="I51" s="12"/>
      <c r="J51" s="25">
        <f t="shared" si="14"/>
        <v>0</v>
      </c>
      <c r="K51" s="31" t="str">
        <f t="shared" si="12"/>
        <v>0</v>
      </c>
      <c r="L51" s="12" t="str">
        <f t="shared" si="13"/>
        <v>0</v>
      </c>
      <c r="M51" s="25">
        <f t="shared" si="1"/>
        <v>0</v>
      </c>
      <c r="N51" s="132"/>
      <c r="O51" s="25" t="str">
        <f t="shared" si="7"/>
        <v>…</v>
      </c>
      <c r="P51" s="12" t="str">
        <f t="shared" si="8"/>
        <v>…</v>
      </c>
      <c r="Q51" s="130"/>
      <c r="R51" s="27" t="str">
        <f t="shared" si="22"/>
        <v>…</v>
      </c>
      <c r="S51" s="27" t="str">
        <f t="shared" si="22"/>
        <v>…</v>
      </c>
      <c r="T51" s="27" t="str">
        <f t="shared" si="22"/>
        <v>…</v>
      </c>
      <c r="U51" s="27" t="str">
        <f t="shared" si="22"/>
        <v>…</v>
      </c>
      <c r="V51" s="27" t="str">
        <f t="shared" si="22"/>
        <v>…</v>
      </c>
      <c r="W51" s="27" t="str">
        <f t="shared" si="22"/>
        <v>…</v>
      </c>
      <c r="X51" s="27" t="str">
        <f t="shared" si="22"/>
        <v>…</v>
      </c>
      <c r="Y51" s="27" t="str">
        <f t="shared" si="22"/>
        <v>…</v>
      </c>
      <c r="Z51" s="27" t="str">
        <f t="shared" si="22"/>
        <v>…</v>
      </c>
      <c r="AA51" s="27" t="str">
        <f t="shared" si="22"/>
        <v>…</v>
      </c>
      <c r="AB51" s="27" t="str">
        <f t="shared" si="22"/>
        <v>…</v>
      </c>
      <c r="AC51" s="27" t="str">
        <f t="shared" si="22"/>
        <v>…</v>
      </c>
      <c r="AD51" s="27" t="str">
        <f t="shared" si="22"/>
        <v>…</v>
      </c>
      <c r="AE51" s="27" t="str">
        <f t="shared" si="22"/>
        <v>…</v>
      </c>
      <c r="AF51" s="27" t="str">
        <f t="shared" si="22"/>
        <v>…</v>
      </c>
      <c r="AG51" s="27" t="str">
        <f t="shared" si="22"/>
        <v>…</v>
      </c>
      <c r="AH51" s="27" t="str">
        <f t="shared" si="20"/>
        <v>…</v>
      </c>
      <c r="AI51" s="27" t="str">
        <f t="shared" si="20"/>
        <v>…</v>
      </c>
      <c r="AJ51" s="27" t="str">
        <f t="shared" si="20"/>
        <v>…</v>
      </c>
      <c r="AK51" s="27" t="str">
        <f t="shared" si="20"/>
        <v>…</v>
      </c>
      <c r="AL51" s="27" t="str">
        <f t="shared" si="20"/>
        <v>…</v>
      </c>
      <c r="AM51" s="27" t="str">
        <f t="shared" si="20"/>
        <v>…</v>
      </c>
      <c r="AN51" s="27" t="str">
        <f t="shared" si="20"/>
        <v>…</v>
      </c>
      <c r="AO51" s="27" t="str">
        <f t="shared" si="20"/>
        <v>…</v>
      </c>
      <c r="AP51" s="27" t="str">
        <f t="shared" si="20"/>
        <v>…</v>
      </c>
      <c r="AQ51" s="27" t="str">
        <f t="shared" si="20"/>
        <v>…</v>
      </c>
      <c r="AR51" s="27" t="str">
        <f t="shared" si="20"/>
        <v>…</v>
      </c>
      <c r="AS51" s="239" t="str">
        <f t="shared" si="20"/>
        <v>…</v>
      </c>
      <c r="AT51" s="31" t="str">
        <f t="shared" si="23"/>
        <v>…</v>
      </c>
      <c r="AU51" s="27" t="str">
        <f t="shared" si="23"/>
        <v>…</v>
      </c>
      <c r="AV51" s="27" t="str">
        <f t="shared" si="23"/>
        <v>…</v>
      </c>
      <c r="AW51" s="27" t="str">
        <f t="shared" si="23"/>
        <v>…</v>
      </c>
      <c r="AX51" s="27" t="str">
        <f t="shared" si="23"/>
        <v>…</v>
      </c>
      <c r="AY51" s="27" t="str">
        <f t="shared" si="23"/>
        <v>…</v>
      </c>
      <c r="AZ51" s="27" t="str">
        <f t="shared" si="23"/>
        <v>…</v>
      </c>
      <c r="BA51" s="27" t="str">
        <f t="shared" si="23"/>
        <v>…</v>
      </c>
      <c r="BB51" s="27" t="str">
        <f t="shared" si="23"/>
        <v>…</v>
      </c>
      <c r="BC51" s="27" t="str">
        <f t="shared" si="23"/>
        <v>…</v>
      </c>
      <c r="BD51" s="27" t="str">
        <f t="shared" si="23"/>
        <v>…</v>
      </c>
      <c r="BE51" s="27" t="str">
        <f t="shared" si="23"/>
        <v>…</v>
      </c>
      <c r="BF51" s="239" t="str">
        <f t="shared" si="23"/>
        <v>…</v>
      </c>
      <c r="BG51" s="242" t="str">
        <f t="shared" si="4"/>
        <v>…</v>
      </c>
      <c r="BH51" s="31" t="str">
        <f t="shared" si="11"/>
        <v>…</v>
      </c>
      <c r="BI51" s="12" t="str">
        <f t="shared" si="11"/>
        <v>…</v>
      </c>
      <c r="BK51" s="109"/>
    </row>
    <row r="52" spans="1:63" s="26" customFormat="1" ht="12.95" customHeight="1" thickBot="1" x14ac:dyDescent="0.25">
      <c r="A52" s="227"/>
      <c r="B52" s="225"/>
      <c r="C52" s="123"/>
      <c r="D52" s="128"/>
      <c r="E52" s="116"/>
      <c r="F52" s="121"/>
      <c r="G52" s="25">
        <f t="shared" si="6"/>
        <v>0</v>
      </c>
      <c r="H52" s="31"/>
      <c r="I52" s="12"/>
      <c r="J52" s="25">
        <f t="shared" si="14"/>
        <v>0</v>
      </c>
      <c r="K52" s="31" t="str">
        <f t="shared" si="12"/>
        <v>0</v>
      </c>
      <c r="L52" s="12" t="str">
        <f t="shared" si="13"/>
        <v>0</v>
      </c>
      <c r="M52" s="25">
        <f t="shared" si="1"/>
        <v>0</v>
      </c>
      <c r="N52" s="132"/>
      <c r="O52" s="25" t="str">
        <f t="shared" si="7"/>
        <v>…</v>
      </c>
      <c r="P52" s="12" t="str">
        <f t="shared" si="8"/>
        <v>…</v>
      </c>
      <c r="Q52" s="130"/>
      <c r="R52" s="27" t="str">
        <f t="shared" si="22"/>
        <v>…</v>
      </c>
      <c r="S52" s="27" t="str">
        <f t="shared" si="22"/>
        <v>…</v>
      </c>
      <c r="T52" s="27" t="str">
        <f t="shared" si="22"/>
        <v>…</v>
      </c>
      <c r="U52" s="27" t="str">
        <f t="shared" si="22"/>
        <v>…</v>
      </c>
      <c r="V52" s="27" t="str">
        <f t="shared" si="22"/>
        <v>…</v>
      </c>
      <c r="W52" s="27" t="str">
        <f t="shared" si="22"/>
        <v>…</v>
      </c>
      <c r="X52" s="27" t="str">
        <f t="shared" si="22"/>
        <v>…</v>
      </c>
      <c r="Y52" s="27" t="str">
        <f t="shared" si="22"/>
        <v>…</v>
      </c>
      <c r="Z52" s="27" t="str">
        <f t="shared" si="22"/>
        <v>…</v>
      </c>
      <c r="AA52" s="27" t="str">
        <f t="shared" si="22"/>
        <v>…</v>
      </c>
      <c r="AB52" s="27" t="str">
        <f t="shared" si="22"/>
        <v>…</v>
      </c>
      <c r="AC52" s="27" t="str">
        <f t="shared" si="22"/>
        <v>…</v>
      </c>
      <c r="AD52" s="27" t="str">
        <f t="shared" si="22"/>
        <v>…</v>
      </c>
      <c r="AE52" s="27" t="str">
        <f t="shared" si="22"/>
        <v>…</v>
      </c>
      <c r="AF52" s="27" t="str">
        <f t="shared" si="22"/>
        <v>…</v>
      </c>
      <c r="AG52" s="27" t="str">
        <f t="shared" si="22"/>
        <v>…</v>
      </c>
      <c r="AH52" s="27" t="str">
        <f t="shared" si="20"/>
        <v>…</v>
      </c>
      <c r="AI52" s="27" t="str">
        <f t="shared" si="20"/>
        <v>…</v>
      </c>
      <c r="AJ52" s="27" t="str">
        <f t="shared" si="20"/>
        <v>…</v>
      </c>
      <c r="AK52" s="27" t="str">
        <f t="shared" si="20"/>
        <v>…</v>
      </c>
      <c r="AL52" s="27" t="str">
        <f t="shared" si="20"/>
        <v>…</v>
      </c>
      <c r="AM52" s="27" t="str">
        <f t="shared" si="20"/>
        <v>…</v>
      </c>
      <c r="AN52" s="27" t="str">
        <f t="shared" si="20"/>
        <v>…</v>
      </c>
      <c r="AO52" s="27" t="str">
        <f t="shared" si="20"/>
        <v>…</v>
      </c>
      <c r="AP52" s="27" t="str">
        <f t="shared" si="20"/>
        <v>…</v>
      </c>
      <c r="AQ52" s="27" t="str">
        <f t="shared" si="20"/>
        <v>…</v>
      </c>
      <c r="AR52" s="27" t="str">
        <f t="shared" si="20"/>
        <v>…</v>
      </c>
      <c r="AS52" s="239" t="str">
        <f t="shared" si="20"/>
        <v>…</v>
      </c>
      <c r="AT52" s="31" t="str">
        <f t="shared" si="23"/>
        <v>…</v>
      </c>
      <c r="AU52" s="27" t="str">
        <f t="shared" si="23"/>
        <v>…</v>
      </c>
      <c r="AV52" s="27" t="str">
        <f t="shared" si="23"/>
        <v>…</v>
      </c>
      <c r="AW52" s="27" t="str">
        <f t="shared" si="23"/>
        <v>…</v>
      </c>
      <c r="AX52" s="27" t="str">
        <f t="shared" si="23"/>
        <v>…</v>
      </c>
      <c r="AY52" s="27" t="str">
        <f t="shared" si="23"/>
        <v>…</v>
      </c>
      <c r="AZ52" s="27" t="str">
        <f t="shared" si="23"/>
        <v>…</v>
      </c>
      <c r="BA52" s="27" t="str">
        <f t="shared" si="23"/>
        <v>…</v>
      </c>
      <c r="BB52" s="27" t="str">
        <f t="shared" si="23"/>
        <v>…</v>
      </c>
      <c r="BC52" s="27" t="str">
        <f t="shared" si="23"/>
        <v>…</v>
      </c>
      <c r="BD52" s="27" t="str">
        <f t="shared" si="23"/>
        <v>…</v>
      </c>
      <c r="BE52" s="27" t="str">
        <f t="shared" si="23"/>
        <v>…</v>
      </c>
      <c r="BF52" s="239" t="str">
        <f t="shared" si="23"/>
        <v>…</v>
      </c>
      <c r="BG52" s="242" t="str">
        <f t="shared" si="4"/>
        <v>…</v>
      </c>
      <c r="BH52" s="31" t="str">
        <f t="shared" si="11"/>
        <v>…</v>
      </c>
      <c r="BI52" s="12" t="str">
        <f t="shared" si="11"/>
        <v>…</v>
      </c>
      <c r="BK52" s="109"/>
    </row>
    <row r="53" spans="1:63" s="166" customFormat="1" ht="15" customHeight="1" thickBot="1" x14ac:dyDescent="0.25">
      <c r="A53" s="167"/>
      <c r="B53" s="168"/>
      <c r="C53" s="90" t="s">
        <v>198</v>
      </c>
      <c r="D53" s="168"/>
      <c r="E53" s="91">
        <f>SUM(E7:E52)</f>
        <v>0</v>
      </c>
      <c r="F53" s="91">
        <f>SUM(F7:F52)</f>
        <v>0</v>
      </c>
      <c r="G53" s="99">
        <f>+E53-F53</f>
        <v>0</v>
      </c>
      <c r="H53" s="94">
        <f>SUM(H7:H52)</f>
        <v>0</v>
      </c>
      <c r="I53" s="91">
        <f>SUM(I7:I52)</f>
        <v>0</v>
      </c>
      <c r="J53" s="99">
        <f>H53-I53</f>
        <v>0</v>
      </c>
      <c r="K53" s="94">
        <f>SUM(K7:K52)</f>
        <v>0</v>
      </c>
      <c r="L53" s="91">
        <f>SUM(L7:L52)</f>
        <v>0</v>
      </c>
      <c r="M53" s="99">
        <f>K53-L53</f>
        <v>0</v>
      </c>
      <c r="N53" s="93">
        <f t="shared" ref="N53:BI53" si="24">SUM(N7:N52)</f>
        <v>0</v>
      </c>
      <c r="O53" s="93">
        <f t="shared" si="24"/>
        <v>0</v>
      </c>
      <c r="P53" s="169">
        <f t="shared" si="24"/>
        <v>0</v>
      </c>
      <c r="Q53" s="99">
        <f t="shared" si="24"/>
        <v>0</v>
      </c>
      <c r="R53" s="94">
        <f t="shared" si="24"/>
        <v>0</v>
      </c>
      <c r="S53" s="91">
        <f t="shared" si="24"/>
        <v>0</v>
      </c>
      <c r="T53" s="91">
        <f t="shared" si="24"/>
        <v>0</v>
      </c>
      <c r="U53" s="91">
        <f t="shared" si="24"/>
        <v>0</v>
      </c>
      <c r="V53" s="91">
        <f t="shared" si="24"/>
        <v>0</v>
      </c>
      <c r="W53" s="91">
        <f t="shared" si="24"/>
        <v>0</v>
      </c>
      <c r="X53" s="91">
        <f t="shared" si="24"/>
        <v>0</v>
      </c>
      <c r="Y53" s="91">
        <f t="shared" si="24"/>
        <v>0</v>
      </c>
      <c r="Z53" s="91">
        <f t="shared" si="24"/>
        <v>0</v>
      </c>
      <c r="AA53" s="91">
        <f t="shared" si="24"/>
        <v>0</v>
      </c>
      <c r="AB53" s="91">
        <f t="shared" si="24"/>
        <v>0</v>
      </c>
      <c r="AC53" s="91">
        <f t="shared" si="24"/>
        <v>0</v>
      </c>
      <c r="AD53" s="91">
        <f t="shared" si="24"/>
        <v>0</v>
      </c>
      <c r="AE53" s="91">
        <f t="shared" si="24"/>
        <v>0</v>
      </c>
      <c r="AF53" s="91">
        <f t="shared" si="24"/>
        <v>0</v>
      </c>
      <c r="AG53" s="91">
        <f t="shared" si="24"/>
        <v>0</v>
      </c>
      <c r="AH53" s="91">
        <f t="shared" si="24"/>
        <v>0</v>
      </c>
      <c r="AI53" s="91">
        <f t="shared" si="24"/>
        <v>0</v>
      </c>
      <c r="AJ53" s="93">
        <f t="shared" si="24"/>
        <v>0</v>
      </c>
      <c r="AK53" s="91">
        <f t="shared" si="24"/>
        <v>0</v>
      </c>
      <c r="AL53" s="91">
        <f t="shared" si="24"/>
        <v>0</v>
      </c>
      <c r="AM53" s="91">
        <f t="shared" si="24"/>
        <v>0</v>
      </c>
      <c r="AN53" s="91">
        <f t="shared" si="24"/>
        <v>0</v>
      </c>
      <c r="AO53" s="91">
        <f t="shared" si="24"/>
        <v>0</v>
      </c>
      <c r="AP53" s="93">
        <f t="shared" si="24"/>
        <v>0</v>
      </c>
      <c r="AQ53" s="93">
        <f t="shared" si="24"/>
        <v>0</v>
      </c>
      <c r="AR53" s="93">
        <f t="shared" si="24"/>
        <v>0</v>
      </c>
      <c r="AS53" s="93">
        <f t="shared" si="24"/>
        <v>0</v>
      </c>
      <c r="AT53" s="94">
        <f t="shared" si="24"/>
        <v>0</v>
      </c>
      <c r="AU53" s="94">
        <f t="shared" si="24"/>
        <v>0</v>
      </c>
      <c r="AV53" s="94">
        <f t="shared" si="24"/>
        <v>0</v>
      </c>
      <c r="AW53" s="94">
        <f t="shared" si="24"/>
        <v>0</v>
      </c>
      <c r="AX53" s="94">
        <f t="shared" si="24"/>
        <v>0</v>
      </c>
      <c r="AY53" s="94">
        <f t="shared" si="24"/>
        <v>0</v>
      </c>
      <c r="AZ53" s="94">
        <f t="shared" si="24"/>
        <v>0</v>
      </c>
      <c r="BA53" s="94">
        <f t="shared" si="24"/>
        <v>0</v>
      </c>
      <c r="BB53" s="94">
        <f t="shared" si="24"/>
        <v>0</v>
      </c>
      <c r="BC53" s="94">
        <f t="shared" si="24"/>
        <v>0</v>
      </c>
      <c r="BD53" s="94">
        <f t="shared" si="24"/>
        <v>0</v>
      </c>
      <c r="BE53" s="94">
        <f t="shared" si="24"/>
        <v>0</v>
      </c>
      <c r="BF53" s="94">
        <f t="shared" si="24"/>
        <v>0</v>
      </c>
      <c r="BG53" s="99">
        <f t="shared" si="24"/>
        <v>0</v>
      </c>
      <c r="BH53" s="99">
        <f t="shared" si="24"/>
        <v>0</v>
      </c>
      <c r="BI53" s="99">
        <f t="shared" si="24"/>
        <v>0</v>
      </c>
      <c r="BK53" s="112"/>
    </row>
    <row r="54" spans="1:63" s="166" customFormat="1" ht="15" customHeight="1" thickBot="1" x14ac:dyDescent="0.25">
      <c r="A54" s="161"/>
      <c r="B54" s="162"/>
      <c r="C54" s="163" t="s">
        <v>6</v>
      </c>
      <c r="D54" s="163"/>
      <c r="E54" s="95">
        <f t="shared" ref="E54:AJ54" si="25">E53+E6</f>
        <v>0</v>
      </c>
      <c r="F54" s="95">
        <f t="shared" si="25"/>
        <v>0</v>
      </c>
      <c r="G54" s="97">
        <f t="shared" si="25"/>
        <v>0</v>
      </c>
      <c r="H54" s="164">
        <f t="shared" si="25"/>
        <v>0</v>
      </c>
      <c r="I54" s="165">
        <f t="shared" si="25"/>
        <v>0</v>
      </c>
      <c r="J54" s="97">
        <f t="shared" si="25"/>
        <v>0</v>
      </c>
      <c r="K54" s="165">
        <f t="shared" si="25"/>
        <v>0</v>
      </c>
      <c r="L54" s="165">
        <f t="shared" si="25"/>
        <v>0</v>
      </c>
      <c r="M54" s="97">
        <f t="shared" si="25"/>
        <v>0</v>
      </c>
      <c r="N54" s="96">
        <f t="shared" si="25"/>
        <v>0</v>
      </c>
      <c r="O54" s="96">
        <f t="shared" si="25"/>
        <v>0</v>
      </c>
      <c r="P54" s="29">
        <f t="shared" si="25"/>
        <v>0</v>
      </c>
      <c r="Q54" s="97">
        <f t="shared" si="25"/>
        <v>0</v>
      </c>
      <c r="R54" s="98">
        <f t="shared" si="25"/>
        <v>0</v>
      </c>
      <c r="S54" s="95">
        <f t="shared" si="25"/>
        <v>0</v>
      </c>
      <c r="T54" s="95">
        <f t="shared" si="25"/>
        <v>0</v>
      </c>
      <c r="U54" s="95">
        <f t="shared" si="25"/>
        <v>0</v>
      </c>
      <c r="V54" s="95">
        <f t="shared" si="25"/>
        <v>0</v>
      </c>
      <c r="W54" s="95">
        <f t="shared" si="25"/>
        <v>0</v>
      </c>
      <c r="X54" s="95">
        <f t="shared" si="25"/>
        <v>0</v>
      </c>
      <c r="Y54" s="95">
        <f t="shared" si="25"/>
        <v>0</v>
      </c>
      <c r="Z54" s="95">
        <f t="shared" si="25"/>
        <v>0</v>
      </c>
      <c r="AA54" s="95">
        <f t="shared" si="25"/>
        <v>0</v>
      </c>
      <c r="AB54" s="95">
        <f t="shared" si="25"/>
        <v>0</v>
      </c>
      <c r="AC54" s="95">
        <f t="shared" si="25"/>
        <v>0</v>
      </c>
      <c r="AD54" s="96">
        <f t="shared" si="25"/>
        <v>0</v>
      </c>
      <c r="AE54" s="95">
        <f t="shared" si="25"/>
        <v>0</v>
      </c>
      <c r="AF54" s="95">
        <f t="shared" si="25"/>
        <v>0</v>
      </c>
      <c r="AG54" s="95">
        <f t="shared" si="25"/>
        <v>0</v>
      </c>
      <c r="AH54" s="95">
        <f t="shared" si="25"/>
        <v>0</v>
      </c>
      <c r="AI54" s="95">
        <f t="shared" si="25"/>
        <v>0</v>
      </c>
      <c r="AJ54" s="96">
        <f t="shared" si="25"/>
        <v>0</v>
      </c>
      <c r="AK54" s="95">
        <f t="shared" ref="AK54:BI54" si="26">AK53+AK6</f>
        <v>0</v>
      </c>
      <c r="AL54" s="95">
        <f t="shared" si="26"/>
        <v>0</v>
      </c>
      <c r="AM54" s="95">
        <f t="shared" si="26"/>
        <v>0</v>
      </c>
      <c r="AN54" s="95">
        <f t="shared" si="26"/>
        <v>0</v>
      </c>
      <c r="AO54" s="95">
        <f t="shared" si="26"/>
        <v>0</v>
      </c>
      <c r="AP54" s="96">
        <f t="shared" si="26"/>
        <v>0</v>
      </c>
      <c r="AQ54" s="96">
        <f t="shared" si="26"/>
        <v>0</v>
      </c>
      <c r="AR54" s="96">
        <f t="shared" si="26"/>
        <v>0</v>
      </c>
      <c r="AS54" s="96">
        <f t="shared" si="26"/>
        <v>0</v>
      </c>
      <c r="AT54" s="98">
        <f t="shared" si="26"/>
        <v>0</v>
      </c>
      <c r="AU54" s="98">
        <f t="shared" si="26"/>
        <v>0</v>
      </c>
      <c r="AV54" s="98">
        <f t="shared" si="26"/>
        <v>0</v>
      </c>
      <c r="AW54" s="98">
        <f t="shared" si="26"/>
        <v>0</v>
      </c>
      <c r="AX54" s="98">
        <f t="shared" si="26"/>
        <v>0</v>
      </c>
      <c r="AY54" s="98">
        <f t="shared" si="26"/>
        <v>0</v>
      </c>
      <c r="AZ54" s="98">
        <f t="shared" si="26"/>
        <v>0</v>
      </c>
      <c r="BA54" s="98">
        <f t="shared" si="26"/>
        <v>0</v>
      </c>
      <c r="BB54" s="98">
        <f t="shared" si="26"/>
        <v>0</v>
      </c>
      <c r="BC54" s="98">
        <f t="shared" si="26"/>
        <v>0</v>
      </c>
      <c r="BD54" s="98">
        <f t="shared" si="26"/>
        <v>0</v>
      </c>
      <c r="BE54" s="98">
        <f t="shared" si="26"/>
        <v>0</v>
      </c>
      <c r="BF54" s="98">
        <f t="shared" si="26"/>
        <v>0</v>
      </c>
      <c r="BG54" s="97">
        <f t="shared" si="26"/>
        <v>0</v>
      </c>
      <c r="BH54" s="97">
        <f t="shared" si="26"/>
        <v>0</v>
      </c>
      <c r="BI54" s="97">
        <f t="shared" si="26"/>
        <v>0</v>
      </c>
      <c r="BJ54" s="11"/>
      <c r="BK54" s="113"/>
    </row>
    <row r="55" spans="1:63" s="11" customFormat="1" ht="15" customHeight="1" x14ac:dyDescent="0.2">
      <c r="A55" s="24"/>
      <c r="B55" s="19"/>
      <c r="C55" s="20"/>
      <c r="D55" s="20"/>
      <c r="E55" s="17"/>
      <c r="F55" s="17"/>
      <c r="G55" s="17"/>
      <c r="I55" s="64"/>
      <c r="L55" s="64"/>
      <c r="N55" s="237"/>
      <c r="O55" s="237"/>
      <c r="P55" s="288"/>
      <c r="Q55" s="288"/>
      <c r="R55" s="289"/>
      <c r="S55" s="289"/>
      <c r="T55" s="17"/>
      <c r="U55" s="17"/>
      <c r="V55" s="17"/>
      <c r="W55" s="17"/>
      <c r="X55" s="17"/>
      <c r="Y55" s="17"/>
      <c r="Z55" s="17"/>
      <c r="AA55" s="17"/>
      <c r="AB55" s="17"/>
      <c r="AC55" s="17"/>
      <c r="AD55" s="17"/>
      <c r="AE55" s="17"/>
      <c r="AF55" s="17"/>
      <c r="AG55" s="17"/>
      <c r="AH55" s="17"/>
      <c r="AI55" s="17"/>
      <c r="AJ55" s="17"/>
      <c r="AK55" s="17"/>
      <c r="AL55" s="17"/>
      <c r="AM55" s="17"/>
      <c r="AN55" s="17"/>
      <c r="AO55" s="17"/>
      <c r="AP55" s="237"/>
      <c r="AQ55" s="237"/>
      <c r="AR55" s="237"/>
      <c r="AS55" s="237"/>
      <c r="AT55" s="18"/>
      <c r="AU55" s="17"/>
      <c r="AV55" s="17"/>
      <c r="AW55" s="17"/>
      <c r="AX55" s="17"/>
      <c r="AY55" s="17"/>
      <c r="AZ55" s="17"/>
      <c r="BA55" s="17"/>
      <c r="BB55" s="17"/>
      <c r="BC55" s="17"/>
      <c r="BD55" s="17"/>
      <c r="BE55" s="17"/>
      <c r="BF55" s="17"/>
      <c r="BG55"/>
      <c r="BH55"/>
      <c r="BI55"/>
      <c r="BJ55"/>
      <c r="BK55"/>
    </row>
    <row r="56" spans="1:63" x14ac:dyDescent="0.2">
      <c r="P56" s="63"/>
    </row>
  </sheetData>
  <sheetProtection sheet="1" objects="1" scenarios="1"/>
  <mergeCells count="14">
    <mergeCell ref="BH3:BI3"/>
    <mergeCell ref="A4:C4"/>
    <mergeCell ref="P55:Q55"/>
    <mergeCell ref="R55:S55"/>
    <mergeCell ref="AC1:AF1"/>
    <mergeCell ref="D2:F2"/>
    <mergeCell ref="R2:AS2"/>
    <mergeCell ref="AT2:BF2"/>
    <mergeCell ref="E3:G3"/>
    <mergeCell ref="H3:J3"/>
    <mergeCell ref="K3:M3"/>
    <mergeCell ref="N3:Q3"/>
    <mergeCell ref="R3:AS3"/>
    <mergeCell ref="AT3:BF3"/>
  </mergeCells>
  <dataValidations count="1">
    <dataValidation type="list" allowBlank="1" showInputMessage="1" showErrorMessage="1" sqref="D7">
      <formula1>N°_Compte</formula1>
    </dataValidation>
  </dataValidations>
  <printOptions gridLines="1"/>
  <pageMargins left="0.19685039370078741" right="0" top="0.47244094488188981" bottom="0.51181102362204722" header="0.27559055118110237" footer="0.23622047244094491"/>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16</vt:i4>
      </vt:variant>
      <vt:variant>
        <vt:lpstr>Plages nommées</vt:lpstr>
      </vt:variant>
      <vt:variant>
        <vt:i4>26</vt:i4>
      </vt:variant>
    </vt:vector>
  </HeadingPairs>
  <TitlesOfParts>
    <vt:vector size="42" baseType="lpstr">
      <vt:lpstr>Infos</vt:lpstr>
      <vt:lpstr>Exemple</vt:lpstr>
      <vt:lpstr>janvier</vt:lpstr>
      <vt:lpstr>février</vt:lpstr>
      <vt:lpstr>mars</vt:lpstr>
      <vt:lpstr>avril</vt:lpstr>
      <vt:lpstr>mai</vt:lpstr>
      <vt:lpstr>juin</vt:lpstr>
      <vt:lpstr>juillet</vt:lpstr>
      <vt:lpstr>août</vt:lpstr>
      <vt:lpstr>septembre</vt:lpstr>
      <vt:lpstr>octobre</vt:lpstr>
      <vt:lpstr>novembre</vt:lpstr>
      <vt:lpstr>décembre</vt:lpstr>
      <vt:lpstr>COMPTE RESULTAT</vt:lpstr>
      <vt:lpstr>BILAN </vt:lpstr>
      <vt:lpstr>août!Impression_des_titres</vt:lpstr>
      <vt:lpstr>avril!Impression_des_titres</vt:lpstr>
      <vt:lpstr>décembre!Impression_des_titres</vt:lpstr>
      <vt:lpstr>Exemple!Impression_des_titres</vt:lpstr>
      <vt:lpstr>février!Impression_des_titres</vt:lpstr>
      <vt:lpstr>janvier!Impression_des_titres</vt:lpstr>
      <vt:lpstr>juillet!Impression_des_titres</vt:lpstr>
      <vt:lpstr>juin!Impression_des_titres</vt:lpstr>
      <vt:lpstr>mai!Impression_des_titres</vt:lpstr>
      <vt:lpstr>mars!Impression_des_titres</vt:lpstr>
      <vt:lpstr>novembre!Impression_des_titres</vt:lpstr>
      <vt:lpstr>octobre!Impression_des_titres</vt:lpstr>
      <vt:lpstr>septembre!Impression_des_titres</vt:lpstr>
      <vt:lpstr>août!Zone_d_impression</vt:lpstr>
      <vt:lpstr>avril!Zone_d_impression</vt:lpstr>
      <vt:lpstr>décembre!Zone_d_impression</vt:lpstr>
      <vt:lpstr>Exemple!Zone_d_impression</vt:lpstr>
      <vt:lpstr>février!Zone_d_impression</vt:lpstr>
      <vt:lpstr>janvier!Zone_d_impression</vt:lpstr>
      <vt:lpstr>juillet!Zone_d_impression</vt:lpstr>
      <vt:lpstr>juin!Zone_d_impression</vt:lpstr>
      <vt:lpstr>mai!Zone_d_impression</vt:lpstr>
      <vt:lpstr>mars!Zone_d_impression</vt:lpstr>
      <vt:lpstr>novembre!Zone_d_impression</vt:lpstr>
      <vt:lpstr>octobre!Zone_d_impression</vt:lpstr>
      <vt:lpstr>septembre!Zone_d_impression</vt:lpstr>
    </vt:vector>
  </TitlesOfParts>
  <Company>Voir et Comprendre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NAJ</dc:creator>
  <cp:lastModifiedBy>Paul</cp:lastModifiedBy>
  <cp:lastPrinted>2020-10-02T17:09:35Z</cp:lastPrinted>
  <dcterms:created xsi:type="dcterms:W3CDTF">2003-09-08T14:11:19Z</dcterms:created>
  <dcterms:modified xsi:type="dcterms:W3CDTF">2020-10-03T08:49:13Z</dcterms:modified>
</cp:coreProperties>
</file>